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0" yWindow="465" windowWidth="23250" windowHeight="10065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AK19" i="3" l="1"/>
  <c r="AK20" i="3"/>
  <c r="AK22" i="3"/>
  <c r="AK23" i="3"/>
  <c r="AK24" i="3"/>
  <c r="AK25" i="3"/>
  <c r="AK26" i="3"/>
  <c r="AK7" i="3"/>
  <c r="AJ10" i="2"/>
  <c r="AJ13" i="2"/>
  <c r="AJ14" i="2"/>
  <c r="AJ15" i="2"/>
  <c r="AJ18" i="2"/>
  <c r="AJ19" i="2"/>
  <c r="AJ20" i="2"/>
  <c r="AJ7" i="2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4" i="2"/>
  <c r="G26" i="2"/>
  <c r="G8" i="2"/>
</calcChain>
</file>

<file path=xl/sharedStrings.xml><?xml version="1.0" encoding="utf-8"?>
<sst xmlns="http://schemas.openxmlformats.org/spreadsheetml/2006/main" count="566" uniqueCount="50">
  <si>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</si>
  <si>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</si>
  <si>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</si>
  <si>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</si>
  <si>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</si>
  <si>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</si>
  <si>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</si>
  <si>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</si>
  <si>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</si>
  <si>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</si>
  <si>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</si>
  <si>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</si>
  <si>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</si>
  <si>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</si>
  <si>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</si>
  <si>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</si>
  <si>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t>1) в соответствии с Общероссийским классификатором видов экономической деятельности ОКВЭД2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</si>
  <si>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</si>
  <si>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</si>
  <si>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</si>
  <si>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</si>
  <si>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</si>
  <si>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</si>
  <si>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</si>
  <si>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</si>
  <si>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</si>
  <si>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</si>
  <si>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</si>
  <si>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</si>
  <si>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</si>
  <si>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</si>
  <si>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</si>
  <si>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</si>
  <si>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</si>
  <si>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</si>
  <si>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</si>
  <si>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ДД.ММ</t>
    </r>
    <r>
      <rPr>
        <sz val="12"/>
        <rFont val="Times New Roman"/>
        <family val="1"/>
        <charset val="204"/>
      </rPr>
      <t>.20</t>
    </r>
    <r>
      <rPr>
        <sz val="12"/>
        <color rgb="FF0000FF"/>
        <rFont val="Times New Roman"/>
        <family val="1"/>
        <charset val="204"/>
      </rPr>
      <t>XX</t>
    </r>
    <r>
      <rPr>
        <sz val="12"/>
        <color indexed="8"/>
        <rFont val="Times New Roman"/>
        <family val="1"/>
        <charset val="204"/>
      </rPr>
      <t>г.</t>
    </r>
  </si>
  <si>
    <t>-</t>
  </si>
  <si>
    <r>
      <t xml:space="preserve">Видовая структура основных фондов коммерческих организаций (без субъектов малого предпринимательство) </t>
    </r>
    <r>
      <rPr>
        <b/>
        <sz val="10"/>
        <color rgb="FF0000FF"/>
        <rFont val="Arial"/>
        <family val="2"/>
        <charset val="204"/>
      </rPr>
      <t>по субъекту Российской Федерации</t>
    </r>
    <r>
      <rPr>
        <b/>
        <sz val="10"/>
        <rFont val="Arial"/>
        <family val="2"/>
        <charset val="204"/>
      </rPr>
      <t xml:space="preserve">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0"/>
        <rFont val="Arial"/>
        <family val="2"/>
        <charset val="204"/>
      </rPr>
      <t>1)</t>
    </r>
  </si>
  <si>
    <r>
      <rPr>
        <vertAlign val="superscript"/>
        <sz val="10"/>
        <color rgb="FF000000"/>
        <rFont val="Arial"/>
        <family val="2"/>
        <charset val="204"/>
      </rPr>
      <t xml:space="preserve">1) </t>
    </r>
    <r>
      <rPr>
        <sz val="10"/>
        <color rgb="FF000000"/>
        <rFont val="Arial"/>
        <family val="2"/>
        <charset val="204"/>
      </rPr>
      <t>в соответствии с Общероссийским классификатором видов экономической деятельности ОКВЭД2</t>
    </r>
  </si>
  <si>
    <t>...</t>
  </si>
  <si>
    <r>
      <t xml:space="preserve">Видовая структура основных фондов некоммерческих организаций </t>
    </r>
    <r>
      <rPr>
        <b/>
        <sz val="10"/>
        <color rgb="FF0000FF"/>
        <rFont val="Arial"/>
        <family val="2"/>
        <charset val="204"/>
      </rPr>
      <t>по субъекту Российской Федерации</t>
    </r>
    <r>
      <rPr>
        <b/>
        <sz val="10"/>
        <rFont val="Arial"/>
        <family val="2"/>
        <charset val="204"/>
      </rPr>
      <t xml:space="preserve"> на конец года по видам экономической деятельности</t>
    </r>
    <r>
      <rPr>
        <b/>
        <vertAlign val="superscript"/>
        <sz val="10"/>
        <rFont val="Arial"/>
        <family val="2"/>
        <charset val="204"/>
      </rPr>
      <t>1)</t>
    </r>
  </si>
  <si>
    <t>Лебедева Людмила Николаевна</t>
  </si>
  <si>
    <t>8 (816 2) 77-37-33</t>
  </si>
  <si>
    <t>…</t>
  </si>
  <si>
    <t/>
  </si>
  <si>
    <t>Видовая структура основных фондов коммерческих организаций (без субъектов малого предпринимательство) по ОКВЭД2 на конец 2020 - 2022 гг</t>
  </si>
  <si>
    <t>Видовая структура основных фондов некоммерческих организаций по ОКВЭД2 на конец 2020 - 2022 гг</t>
  </si>
  <si>
    <t>.</t>
  </si>
  <si>
    <t>07.08.2023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</si>
</sst>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6.15"/>
      <name val="Arial"/>
      <family val="2"/>
    </font>
    <font>
      <b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6" fillId="0" borderId="12" applyNumberFormat="0" applyFill="0" applyProtection="0">
      <alignment horizontal="left" vertical="top" wrapText="1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10" fillId="0" borderId="0" xfId="0" applyFont="1"/>
    <xf numFmtId="0" fontId="4" fillId="0" borderId="0" xfId="0" applyFont="1" applyFill="1" applyBorder="1" applyAlignment="1">
      <alignment vertical="top"/>
    </xf>
    <xf numFmtId="0" fontId="9" fillId="0" borderId="0" xfId="1" applyFont="1" applyBorder="1" applyAlignment="1"/>
    <xf numFmtId="0" fontId="6" fillId="0" borderId="0" xfId="0" applyFo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9" fillId="0" borderId="0" xfId="0" applyNumberFormat="1" applyFont="1" applyFill="1" applyBorder="1"/>
    <xf numFmtId="0" fontId="22" fillId="0" borderId="0" xfId="10" applyFont="1" applyFill="1" applyBorder="1"/>
    <xf numFmtId="165" fontId="19" fillId="0" borderId="0" xfId="0" applyNumberFormat="1" applyFont="1" applyFill="1" applyBorder="1"/>
    <xf numFmtId="0" fontId="1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8" fillId="0" borderId="1" xfId="7" applyFont="1" applyFill="1" applyBorder="1" applyAlignment="1">
      <alignment vertical="top" wrapText="1"/>
    </xf>
    <xf numFmtId="3" fontId="8" fillId="0" borderId="10" xfId="7" applyNumberFormat="1" applyFont="1" applyFill="1" applyBorder="1" applyAlignment="1">
      <alignment horizontal="center" wrapText="1"/>
    </xf>
    <xf numFmtId="0" fontId="8" fillId="0" borderId="10" xfId="7" applyFont="1" applyFill="1" applyBorder="1" applyAlignment="1">
      <alignment horizontal="center" wrapText="1"/>
    </xf>
    <xf numFmtId="0" fontId="19" fillId="0" borderId="11" xfId="7" applyFont="1" applyFill="1" applyBorder="1" applyAlignment="1">
      <alignment wrapText="1"/>
    </xf>
    <xf numFmtId="0" fontId="8" fillId="0" borderId="0" xfId="0" applyFont="1" applyFill="1" applyBorder="1"/>
    <xf numFmtId="0" fontId="23" fillId="0" borderId="11" xfId="10" applyFont="1" applyBorder="1" applyAlignment="1">
      <alignment vertical="center" wrapText="1"/>
    </xf>
    <xf numFmtId="165" fontId="18" fillId="0" borderId="11" xfId="0" applyNumberFormat="1" applyFont="1" applyBorder="1" applyAlignment="1">
      <alignment horizontal="right"/>
    </xf>
    <xf numFmtId="2" fontId="8" fillId="0" borderId="0" xfId="0" applyNumberFormat="1" applyFont="1" applyBorder="1"/>
    <xf numFmtId="0" fontId="8" fillId="0" borderId="0" xfId="0" applyFont="1" applyBorder="1"/>
    <xf numFmtId="166" fontId="18" fillId="0" borderId="11" xfId="0" applyNumberFormat="1" applyFont="1" applyBorder="1" applyAlignment="1">
      <alignment horizontal="right"/>
    </xf>
    <xf numFmtId="3" fontId="8" fillId="0" borderId="0" xfId="0" applyNumberFormat="1" applyFont="1" applyBorder="1"/>
    <xf numFmtId="1" fontId="8" fillId="0" borderId="0" xfId="0" applyNumberFormat="1" applyFont="1" applyBorder="1"/>
    <xf numFmtId="2" fontId="18" fillId="0" borderId="0" xfId="0" applyNumberFormat="1" applyFont="1" applyBorder="1"/>
    <xf numFmtId="1" fontId="18" fillId="0" borderId="0" xfId="0" applyNumberFormat="1" applyFont="1" applyBorder="1"/>
    <xf numFmtId="165" fontId="18" fillId="0" borderId="0" xfId="0" applyNumberFormat="1" applyFont="1" applyBorder="1"/>
    <xf numFmtId="165" fontId="18" fillId="0" borderId="0" xfId="0" applyNumberFormat="1" applyFont="1" applyAlignment="1">
      <alignment horizontal="right"/>
    </xf>
    <xf numFmtId="3" fontId="8" fillId="0" borderId="0" xfId="0" applyNumberFormat="1" applyFont="1"/>
    <xf numFmtId="1" fontId="8" fillId="0" borderId="0" xfId="0" applyNumberFormat="1" applyFont="1"/>
    <xf numFmtId="2" fontId="18" fillId="0" borderId="0" xfId="0" applyNumberFormat="1" applyFont="1"/>
    <xf numFmtId="1" fontId="18" fillId="0" borderId="0" xfId="0" applyNumberFormat="1" applyFont="1"/>
    <xf numFmtId="165" fontId="18" fillId="0" borderId="0" xfId="0" applyNumberFormat="1" applyFont="1"/>
    <xf numFmtId="2" fontId="8" fillId="0" borderId="0" xfId="0" applyNumberFormat="1" applyFont="1"/>
    <xf numFmtId="0" fontId="8" fillId="0" borderId="0" xfId="0" applyFont="1"/>
    <xf numFmtId="3" fontId="8" fillId="0" borderId="10" xfId="7" applyNumberFormat="1" applyFont="1" applyFill="1" applyBorder="1" applyAlignment="1">
      <alignment horizontal="right" wrapText="1"/>
    </xf>
    <xf numFmtId="0" fontId="8" fillId="0" borderId="10" xfId="7" applyFont="1" applyFill="1" applyBorder="1" applyAlignment="1">
      <alignment horizontal="right" wrapText="1"/>
    </xf>
    <xf numFmtId="165" fontId="8" fillId="0" borderId="11" xfId="0" applyNumberFormat="1" applyFont="1" applyBorder="1" applyAlignment="1">
      <alignment horizontal="right"/>
    </xf>
    <xf numFmtId="166" fontId="18" fillId="0" borderId="11" xfId="10" applyNumberFormat="1" applyFont="1" applyBorder="1" applyAlignment="1">
      <alignment horizontal="right"/>
    </xf>
    <xf numFmtId="165" fontId="17" fillId="0" borderId="0" xfId="1" applyNumberFormat="1" applyFont="1" applyFill="1" applyBorder="1" applyAlignment="1" applyProtection="1">
      <alignment horizontal="left" vertical="center"/>
    </xf>
    <xf numFmtId="3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11" xfId="7" applyFont="1" applyBorder="1" applyAlignment="1">
      <alignment horizontal="left" vertical="center" wrapText="1"/>
    </xf>
    <xf numFmtId="0" fontId="8" fillId="0" borderId="2" xfId="7" applyFont="1" applyFill="1" applyBorder="1" applyAlignment="1">
      <alignment vertical="top" wrapText="1"/>
    </xf>
    <xf numFmtId="0" fontId="8" fillId="0" borderId="9" xfId="7" applyFont="1" applyFill="1" applyBorder="1" applyAlignment="1">
      <alignment vertical="top" wrapText="1"/>
    </xf>
    <xf numFmtId="0" fontId="18" fillId="0" borderId="0" xfId="0" applyFont="1" applyBorder="1"/>
    <xf numFmtId="166" fontId="8" fillId="0" borderId="13" xfId="0" applyNumberFormat="1" applyFont="1" applyFill="1" applyBorder="1" applyAlignment="1" applyProtection="1">
      <alignment horizontal="right"/>
    </xf>
    <xf numFmtId="166" fontId="8" fillId="0" borderId="11" xfId="0" applyNumberFormat="1" applyFont="1" applyFill="1" applyBorder="1" applyAlignment="1" applyProtection="1">
      <alignment horizontal="right"/>
    </xf>
    <xf numFmtId="0" fontId="23" fillId="0" borderId="11" xfId="10" applyFont="1" applyFill="1" applyBorder="1" applyAlignment="1">
      <alignment vertical="center" wrapText="1"/>
    </xf>
    <xf numFmtId="0" fontId="18" fillId="0" borderId="0" xfId="0" applyFont="1" applyFill="1" applyBorder="1"/>
    <xf numFmtId="3" fontId="18" fillId="0" borderId="0" xfId="11" applyNumberFormat="1" applyFont="1" applyBorder="1"/>
    <xf numFmtId="0" fontId="18" fillId="0" borderId="0" xfId="11" applyFont="1" applyBorder="1"/>
    <xf numFmtId="3" fontId="18" fillId="0" borderId="0" xfId="11" applyNumberFormat="1" applyFont="1" applyFill="1" applyBorder="1"/>
    <xf numFmtId="3" fontId="18" fillId="0" borderId="0" xfId="0" applyNumberFormat="1" applyFont="1" applyBorder="1"/>
    <xf numFmtId="0" fontId="18" fillId="0" borderId="0" xfId="11" applyFont="1"/>
    <xf numFmtId="3" fontId="18" fillId="0" borderId="0" xfId="11" applyNumberFormat="1" applyFont="1"/>
    <xf numFmtId="3" fontId="18" fillId="0" borderId="0" xfId="11" applyNumberFormat="1" applyFont="1" applyFill="1"/>
    <xf numFmtId="165" fontId="18" fillId="0" borderId="11" xfId="0" applyNumberFormat="1" applyFont="1" applyBorder="1" applyAlignment="1"/>
    <xf numFmtId="1" fontId="18" fillId="0" borderId="11" xfId="0" applyNumberFormat="1" applyFont="1" applyBorder="1" applyAlignment="1"/>
    <xf numFmtId="166" fontId="18" fillId="0" borderId="11" xfId="0" applyNumberFormat="1" applyFont="1" applyBorder="1" applyAlignment="1"/>
    <xf numFmtId="166" fontId="18" fillId="0" borderId="11" xfId="10" applyNumberFormat="1" applyFont="1" applyBorder="1" applyAlignment="1"/>
    <xf numFmtId="166" fontId="18" fillId="0" borderId="11" xfId="0" applyNumberFormat="1" applyFont="1" applyFill="1" applyBorder="1" applyAlignment="1"/>
    <xf numFmtId="0" fontId="14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1" fontId="18" fillId="0" borderId="11" xfId="0" applyNumberFormat="1" applyFont="1" applyBorder="1" applyAlignment="1">
      <alignment horizontal="right"/>
    </xf>
    <xf numFmtId="1" fontId="18" fillId="0" borderId="11" xfId="0" applyNumberFormat="1" applyFont="1" applyFill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1" fontId="18" fillId="0" borderId="11" xfId="3" applyNumberFormat="1" applyFont="1" applyFill="1" applyBorder="1" applyAlignment="1">
      <alignment horizontal="right"/>
    </xf>
    <xf numFmtId="1" fontId="22" fillId="0" borderId="11" xfId="0" applyNumberFormat="1" applyFont="1" applyBorder="1" applyAlignment="1">
      <alignment horizontal="right"/>
    </xf>
    <xf numFmtId="166" fontId="22" fillId="0" borderId="11" xfId="10" applyNumberFormat="1" applyFont="1" applyFill="1" applyBorder="1" applyAlignment="1">
      <alignment horizontal="right"/>
    </xf>
    <xf numFmtId="166" fontId="22" fillId="0" borderId="11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1" fontId="22" fillId="0" borderId="11" xfId="3" applyNumberFormat="1" applyFont="1" applyFill="1" applyBorder="1" applyAlignment="1">
      <alignment horizontal="right"/>
    </xf>
    <xf numFmtId="1" fontId="19" fillId="0" borderId="11" xfId="0" applyNumberFormat="1" applyFont="1" applyFill="1" applyBorder="1" applyAlignment="1">
      <alignment horizontal="right"/>
    </xf>
    <xf numFmtId="3" fontId="18" fillId="0" borderId="11" xfId="0" applyNumberFormat="1" applyFont="1" applyBorder="1" applyAlignment="1"/>
    <xf numFmtId="3" fontId="8" fillId="0" borderId="11" xfId="0" applyNumberFormat="1" applyFont="1" applyFill="1" applyBorder="1" applyAlignment="1"/>
    <xf numFmtId="3" fontId="18" fillId="0" borderId="11" xfId="0" applyNumberFormat="1" applyFont="1" applyFill="1" applyBorder="1" applyAlignment="1"/>
    <xf numFmtId="1" fontId="22" fillId="0" borderId="11" xfId="0" applyNumberFormat="1" applyFont="1" applyBorder="1" applyAlignment="1"/>
    <xf numFmtId="3" fontId="22" fillId="0" borderId="11" xfId="10" applyNumberFormat="1" applyFont="1" applyFill="1" applyBorder="1" applyAlignment="1"/>
    <xf numFmtId="3" fontId="22" fillId="0" borderId="11" xfId="0" applyNumberFormat="1" applyFont="1" applyBorder="1" applyAlignment="1"/>
    <xf numFmtId="0" fontId="22" fillId="0" borderId="11" xfId="0" applyFont="1" applyBorder="1" applyAlignment="1"/>
    <xf numFmtId="3" fontId="19" fillId="0" borderId="11" xfId="0" applyNumberFormat="1" applyFont="1" applyBorder="1" applyAlignment="1"/>
    <xf numFmtId="0" fontId="8" fillId="0" borderId="10" xfId="7" applyFont="1" applyFill="1" applyBorder="1" applyAlignment="1">
      <alignment horizontal="center" wrapText="1"/>
    </xf>
    <xf numFmtId="3" fontId="19" fillId="0" borderId="11" xfId="0" applyNumberFormat="1" applyFont="1" applyFill="1" applyBorder="1" applyAlignment="1" applyProtection="1">
      <alignment horizontal="right"/>
    </xf>
    <xf numFmtId="3" fontId="25" fillId="0" borderId="11" xfId="0" applyNumberFormat="1" applyFont="1" applyFill="1" applyBorder="1" applyAlignment="1" applyProtection="1">
      <alignment horizontal="right"/>
    </xf>
    <xf numFmtId="166" fontId="25" fillId="0" borderId="11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3" fontId="8" fillId="0" borderId="11" xfId="0" applyNumberFormat="1" applyFont="1" applyFill="1" applyBorder="1" applyAlignment="1" applyProtection="1">
      <alignment horizontal="right"/>
    </xf>
    <xf numFmtId="0" fontId="9" fillId="0" borderId="0" xfId="1" quotePrefix="1" applyFont="1" applyBorder="1" applyAlignment="1">
      <alignment horizontal="left" wrapText="1"/>
    </xf>
    <xf numFmtId="0" fontId="23" fillId="0" borderId="0" xfId="10" applyFont="1" applyAlignment="1">
      <alignment horizontal="left" vertical="center" wrapText="1"/>
    </xf>
    <xf numFmtId="165" fontId="17" fillId="0" borderId="0" xfId="1" applyNumberFormat="1" applyFont="1" applyFill="1" applyBorder="1" applyAlignment="1" applyProtection="1">
      <alignment horizontal="left" vertical="center"/>
    </xf>
    <xf numFmtId="0" fontId="19" fillId="0" borderId="0" xfId="7" applyFont="1" applyAlignment="1">
      <alignment horizontal="left" wrapText="1"/>
    </xf>
    <xf numFmtId="0" fontId="8" fillId="0" borderId="7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top" wrapText="1"/>
    </xf>
    <xf numFmtId="0" fontId="8" fillId="0" borderId="5" xfId="7" applyFont="1" applyFill="1" applyBorder="1" applyAlignment="1">
      <alignment horizontal="center" vertical="top" wrapText="1"/>
    </xf>
    <xf numFmtId="0" fontId="8" fillId="0" borderId="6" xfId="7" applyFont="1" applyFill="1" applyBorder="1" applyAlignment="1">
      <alignment horizontal="center" vertical="top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8" fillId="0" borderId="11" xfId="7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9" fillId="0" borderId="2" xfId="7" applyFont="1" applyBorder="1" applyAlignment="1">
      <alignment horizontal="center" wrapText="1"/>
    </xf>
    <xf numFmtId="0" fontId="19" fillId="0" borderId="9" xfId="7" applyFont="1" applyBorder="1" applyAlignment="1">
      <alignment horizontal="center" wrapText="1"/>
    </xf>
    <xf numFmtId="0" fontId="19" fillId="0" borderId="0" xfId="7" applyFont="1" applyAlignment="1">
      <alignment horizontal="left" vertical="center" wrapText="1"/>
    </xf>
    <xf numFmtId="0" fontId="8" fillId="0" borderId="7" xfId="7" applyFont="1" applyFill="1" applyBorder="1" applyAlignment="1">
      <alignment horizontal="center" wrapText="1"/>
    </xf>
    <xf numFmtId="0" fontId="8" fillId="0" borderId="8" xfId="7" applyFont="1" applyFill="1" applyBorder="1" applyAlignment="1">
      <alignment horizontal="center" wrapText="1"/>
    </xf>
    <xf numFmtId="0" fontId="8" fillId="0" borderId="3" xfId="7" applyFont="1" applyFill="1" applyBorder="1" applyAlignment="1">
      <alignment horizontal="center" wrapText="1"/>
    </xf>
    <xf numFmtId="0" fontId="8" fillId="0" borderId="10" xfId="7" applyFont="1" applyFill="1" applyBorder="1" applyAlignment="1">
      <alignment horizontal="center" wrapText="1"/>
    </xf>
    <xf numFmtId="0" fontId="8" fillId="0" borderId="4" xfId="7" applyFont="1" applyFill="1" applyBorder="1" applyAlignment="1">
      <alignment horizontal="center" wrapText="1"/>
    </xf>
    <xf numFmtId="0" fontId="8" fillId="0" borderId="5" xfId="7" applyFont="1" applyFill="1" applyBorder="1" applyAlignment="1">
      <alignment horizontal="center" wrapText="1"/>
    </xf>
    <xf numFmtId="0" fontId="8" fillId="0" borderId="6" xfId="7" applyFont="1" applyFill="1" applyBorder="1" applyAlignment="1">
      <alignment horizont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</cellXfs>
  <cellStyles count="18">
    <cellStyle name="m49048872" xfId="15"/>
    <cellStyle name="Normal" xfId="12"/>
    <cellStyle name="Гиперссылка" xfId="1" builtinId="8"/>
    <cellStyle name="Гиперссылка 2" xfId="13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3" xfId="14"/>
    <cellStyle name="Обычный 4" xfId="4"/>
    <cellStyle name="Обычный 5" xfId="5"/>
    <cellStyle name="Обычный 7" xfId="6"/>
    <cellStyle name="Процентный 2" xfId="16"/>
    <cellStyle name="Процентный 2 2" xfId="17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tabSelected="1" workbookViewId="0">
      <selection activeCell="C10" sqref="C10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6" x14ac:dyDescent="0.25">
      <c r="A1" s="1" t="s">
        <v>0</v>
      </c>
    </row>
    <row r="2" spans="1:16" x14ac:dyDescent="0.25">
      <c r="A2" s="4"/>
      <c r="B2" s="2"/>
      <c r="C2" s="2"/>
      <c r="D2" s="2"/>
      <c r="E2" s="2"/>
      <c r="F2" s="2"/>
      <c r="G2" s="2"/>
      <c r="H2" s="2"/>
      <c r="I2" s="2"/>
    </row>
    <row r="3" spans="1:16" ht="18.75" customHeight="1" x14ac:dyDescent="0.25">
      <c r="A3" s="7" t="s">
        <v>2</v>
      </c>
      <c r="B3" s="98" t="s">
        <v>46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7.25" customHeight="1" x14ac:dyDescent="0.25">
      <c r="A4" s="7" t="s">
        <v>3</v>
      </c>
      <c r="B4" s="8" t="s">
        <v>47</v>
      </c>
      <c r="C4" s="8"/>
      <c r="D4" s="8"/>
      <c r="E4" s="8"/>
      <c r="F4" s="8"/>
      <c r="G4" s="8"/>
      <c r="H4" s="8"/>
      <c r="I4" s="8"/>
      <c r="J4" s="8"/>
      <c r="K4" s="8"/>
      <c r="L4" s="8"/>
      <c r="M4" s="6"/>
      <c r="N4" s="6"/>
      <c r="O4" s="6"/>
      <c r="P4" s="6"/>
    </row>
    <row r="6" spans="1:16" x14ac:dyDescent="0.25">
      <c r="A6" s="9"/>
      <c r="B6" s="10" t="s">
        <v>6</v>
      </c>
      <c r="C6" s="9"/>
      <c r="D6" s="9"/>
      <c r="E6" s="9"/>
    </row>
    <row r="7" spans="1:16" x14ac:dyDescent="0.25">
      <c r="A7" s="9"/>
      <c r="B7" s="11" t="s">
        <v>42</v>
      </c>
      <c r="C7" s="9"/>
      <c r="D7" s="9"/>
      <c r="E7" s="9"/>
    </row>
    <row r="8" spans="1:16" x14ac:dyDescent="0.25">
      <c r="A8" s="9"/>
      <c r="B8" s="11" t="s">
        <v>43</v>
      </c>
      <c r="C8" s="9"/>
      <c r="D8" s="9"/>
      <c r="E8" s="9"/>
    </row>
    <row r="9" spans="1:16" x14ac:dyDescent="0.25">
      <c r="A9" s="9"/>
      <c r="B9" s="69"/>
      <c r="C9" s="9"/>
      <c r="D9" s="9"/>
      <c r="E9" s="9"/>
    </row>
    <row r="10" spans="1:16" x14ac:dyDescent="0.25">
      <c r="A10" s="9"/>
      <c r="B10" s="70" t="s">
        <v>36</v>
      </c>
      <c r="C10" s="9" t="s">
        <v>49</v>
      </c>
      <c r="D10" s="9"/>
      <c r="E10" s="9"/>
    </row>
  </sheetData>
  <mergeCells count="1">
    <mergeCell ref="B3:P3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</hyperlinks>
  <pageMargins left="0.25" right="0.25" top="0.75" bottom="0.75" header="0.3" footer="0.3"/>
  <pageSetup paperSize="9" orientation="portrait" verticalDpi="0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"/>
  <sheetViews>
    <sheetView topLeftCell="Q1" workbookViewId="0">
      <selection activeCell="AM17" sqref="AM17"/>
    </sheetView>
  </sheetViews>
  <sheetFormatPr defaultColWidth="9.140625" defaultRowHeight="12.75" x14ac:dyDescent="0.2"/>
  <cols>
    <col min="1" max="1" width="44.85546875" style="12" customWidth="1"/>
    <col min="2" max="2" width="13.7109375" style="13" customWidth="1"/>
    <col min="3" max="3" width="12.7109375" style="12" customWidth="1"/>
    <col min="4" max="4" width="12.7109375" style="13" customWidth="1"/>
    <col min="5" max="5" width="12.7109375" style="12" customWidth="1"/>
    <col min="6" max="6" width="12.7109375" style="13" customWidth="1"/>
    <col min="7" max="7" width="12.7109375" style="12" customWidth="1"/>
    <col min="8" max="8" width="12.7109375" style="13" customWidth="1"/>
    <col min="9" max="9" width="12.7109375" style="12" customWidth="1"/>
    <col min="10" max="10" width="12.7109375" style="13" customWidth="1"/>
    <col min="11" max="11" width="12.7109375" style="12" customWidth="1"/>
    <col min="12" max="12" width="12.7109375" style="13" customWidth="1"/>
    <col min="13" max="13" width="12.7109375" style="12" customWidth="1"/>
    <col min="14" max="14" width="22.140625" style="12" customWidth="1"/>
    <col min="15" max="25" width="12.7109375" style="12" customWidth="1"/>
    <col min="26" max="31" width="11.28515625" style="12" customWidth="1"/>
    <col min="32" max="32" width="11.140625" style="12" customWidth="1"/>
    <col min="33" max="33" width="9.140625" style="12"/>
    <col min="34" max="34" width="10.85546875" style="12" customWidth="1"/>
    <col min="35" max="35" width="9.140625" style="12"/>
    <col min="36" max="36" width="10.42578125" style="12" customWidth="1"/>
    <col min="37" max="38" width="9.140625" style="12"/>
    <col min="39" max="39" width="11.140625" style="12" bestFit="1" customWidth="1"/>
    <col min="40" max="16384" width="9.140625" style="12"/>
  </cols>
  <sheetData>
    <row r="1" spans="1:39" ht="33" customHeight="1" x14ac:dyDescent="0.2">
      <c r="A1" s="100" t="s">
        <v>5</v>
      </c>
      <c r="B1" s="100"/>
    </row>
    <row r="2" spans="1:39" s="17" customFormat="1" ht="35.25" customHeight="1" x14ac:dyDescent="0.2">
      <c r="A2" s="101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4"/>
      <c r="O2" s="15"/>
      <c r="P2" s="14"/>
      <c r="Q2" s="16"/>
      <c r="R2" s="14"/>
      <c r="S2" s="16"/>
      <c r="T2" s="14"/>
      <c r="U2" s="16"/>
      <c r="V2" s="14"/>
      <c r="W2" s="16"/>
      <c r="X2" s="14"/>
      <c r="Y2" s="16"/>
    </row>
    <row r="3" spans="1:39" s="17" customFormat="1" ht="18" customHeight="1" x14ac:dyDescent="0.2">
      <c r="A3" s="113"/>
      <c r="B3" s="111">
        <v>2020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>
        <v>2021</v>
      </c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>
        <v>2022</v>
      </c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7" t="s">
        <v>48</v>
      </c>
    </row>
    <row r="4" spans="1:39" s="18" customFormat="1" x14ac:dyDescent="0.2">
      <c r="A4" s="114"/>
      <c r="B4" s="102" t="s">
        <v>7</v>
      </c>
      <c r="C4" s="103"/>
      <c r="D4" s="106" t="s">
        <v>8</v>
      </c>
      <c r="E4" s="107"/>
      <c r="F4" s="107"/>
      <c r="G4" s="107"/>
      <c r="H4" s="107"/>
      <c r="I4" s="107"/>
      <c r="J4" s="107"/>
      <c r="K4" s="107"/>
      <c r="L4" s="107"/>
      <c r="M4" s="108"/>
      <c r="N4" s="102" t="s">
        <v>7</v>
      </c>
      <c r="O4" s="103"/>
      <c r="P4" s="106" t="s">
        <v>8</v>
      </c>
      <c r="Q4" s="107"/>
      <c r="R4" s="107"/>
      <c r="S4" s="107"/>
      <c r="T4" s="107"/>
      <c r="U4" s="107"/>
      <c r="V4" s="107"/>
      <c r="W4" s="107"/>
      <c r="X4" s="107"/>
      <c r="Y4" s="108"/>
      <c r="Z4" s="102" t="s">
        <v>7</v>
      </c>
      <c r="AA4" s="103"/>
      <c r="AB4" s="106" t="s">
        <v>8</v>
      </c>
      <c r="AC4" s="107"/>
      <c r="AD4" s="107"/>
      <c r="AE4" s="107"/>
      <c r="AF4" s="107"/>
      <c r="AG4" s="107"/>
      <c r="AH4" s="107"/>
      <c r="AI4" s="107"/>
      <c r="AJ4" s="107"/>
      <c r="AK4" s="108"/>
    </row>
    <row r="5" spans="1:39" s="18" customFormat="1" ht="30.75" customHeight="1" x14ac:dyDescent="0.2">
      <c r="A5" s="114"/>
      <c r="B5" s="104"/>
      <c r="C5" s="105"/>
      <c r="D5" s="109" t="s">
        <v>9</v>
      </c>
      <c r="E5" s="110"/>
      <c r="F5" s="109" t="s">
        <v>10</v>
      </c>
      <c r="G5" s="110"/>
      <c r="H5" s="109" t="s">
        <v>11</v>
      </c>
      <c r="I5" s="110"/>
      <c r="J5" s="109" t="s">
        <v>12</v>
      </c>
      <c r="K5" s="110"/>
      <c r="L5" s="109" t="s">
        <v>13</v>
      </c>
      <c r="M5" s="110"/>
      <c r="N5" s="104"/>
      <c r="O5" s="105"/>
      <c r="P5" s="109" t="s">
        <v>9</v>
      </c>
      <c r="Q5" s="110"/>
      <c r="R5" s="109" t="s">
        <v>10</v>
      </c>
      <c r="S5" s="110"/>
      <c r="T5" s="109" t="s">
        <v>11</v>
      </c>
      <c r="U5" s="110"/>
      <c r="V5" s="109" t="s">
        <v>12</v>
      </c>
      <c r="W5" s="110"/>
      <c r="X5" s="109" t="s">
        <v>13</v>
      </c>
      <c r="Y5" s="110"/>
      <c r="Z5" s="104"/>
      <c r="AA5" s="105"/>
      <c r="AB5" s="109" t="s">
        <v>9</v>
      </c>
      <c r="AC5" s="110"/>
      <c r="AD5" s="109" t="s">
        <v>10</v>
      </c>
      <c r="AE5" s="110"/>
      <c r="AF5" s="109" t="s">
        <v>11</v>
      </c>
      <c r="AG5" s="110"/>
      <c r="AH5" s="109" t="s">
        <v>12</v>
      </c>
      <c r="AI5" s="110"/>
      <c r="AJ5" s="109" t="s">
        <v>13</v>
      </c>
      <c r="AK5" s="110"/>
    </row>
    <row r="6" spans="1:39" s="18" customFormat="1" ht="25.5" x14ac:dyDescent="0.2">
      <c r="A6" s="19"/>
      <c r="B6" s="42" t="s">
        <v>14</v>
      </c>
      <c r="C6" s="43" t="s">
        <v>15</v>
      </c>
      <c r="D6" s="42" t="s">
        <v>14</v>
      </c>
      <c r="E6" s="43" t="s">
        <v>15</v>
      </c>
      <c r="F6" s="42" t="s">
        <v>14</v>
      </c>
      <c r="G6" s="43" t="s">
        <v>15</v>
      </c>
      <c r="H6" s="42" t="s">
        <v>14</v>
      </c>
      <c r="I6" s="43" t="s">
        <v>15</v>
      </c>
      <c r="J6" s="42" t="s">
        <v>14</v>
      </c>
      <c r="K6" s="43" t="s">
        <v>15</v>
      </c>
      <c r="L6" s="42" t="s">
        <v>14</v>
      </c>
      <c r="M6" s="43" t="s">
        <v>15</v>
      </c>
      <c r="N6" s="42" t="s">
        <v>14</v>
      </c>
      <c r="O6" s="43" t="s">
        <v>15</v>
      </c>
      <c r="P6" s="42" t="s">
        <v>14</v>
      </c>
      <c r="Q6" s="43" t="s">
        <v>15</v>
      </c>
      <c r="R6" s="42" t="s">
        <v>14</v>
      </c>
      <c r="S6" s="43" t="s">
        <v>15</v>
      </c>
      <c r="T6" s="42" t="s">
        <v>14</v>
      </c>
      <c r="U6" s="43" t="s">
        <v>15</v>
      </c>
      <c r="V6" s="42" t="s">
        <v>14</v>
      </c>
      <c r="W6" s="43" t="s">
        <v>15</v>
      </c>
      <c r="X6" s="42" t="s">
        <v>14</v>
      </c>
      <c r="Y6" s="43" t="s">
        <v>15</v>
      </c>
      <c r="Z6" s="42" t="s">
        <v>14</v>
      </c>
      <c r="AA6" s="43" t="s">
        <v>15</v>
      </c>
      <c r="AB6" s="42" t="s">
        <v>14</v>
      </c>
      <c r="AC6" s="43" t="s">
        <v>15</v>
      </c>
      <c r="AD6" s="42" t="s">
        <v>14</v>
      </c>
      <c r="AE6" s="43" t="s">
        <v>15</v>
      </c>
      <c r="AF6" s="42" t="s">
        <v>14</v>
      </c>
      <c r="AG6" s="43" t="s">
        <v>15</v>
      </c>
      <c r="AH6" s="42" t="s">
        <v>14</v>
      </c>
      <c r="AI6" s="43" t="s">
        <v>15</v>
      </c>
      <c r="AJ6" s="42" t="s">
        <v>14</v>
      </c>
      <c r="AK6" s="43" t="s">
        <v>15</v>
      </c>
    </row>
    <row r="7" spans="1:39" s="23" customFormat="1" x14ac:dyDescent="0.2">
      <c r="A7" s="22" t="s">
        <v>1</v>
      </c>
      <c r="B7" s="76">
        <v>481753.10600000003</v>
      </c>
      <c r="C7" s="77">
        <v>100</v>
      </c>
      <c r="D7" s="76">
        <v>66429.582999999999</v>
      </c>
      <c r="E7" s="78">
        <v>100</v>
      </c>
      <c r="F7" s="79">
        <v>224874.32500000001</v>
      </c>
      <c r="G7" s="78">
        <v>100</v>
      </c>
      <c r="H7" s="76">
        <v>172627.277</v>
      </c>
      <c r="I7" s="78">
        <v>100</v>
      </c>
      <c r="J7" s="79">
        <v>16117.821</v>
      </c>
      <c r="K7" s="78">
        <v>100</v>
      </c>
      <c r="L7" s="79">
        <v>1704.1</v>
      </c>
      <c r="M7" s="78">
        <v>100</v>
      </c>
      <c r="N7" s="79">
        <v>533339.19999999995</v>
      </c>
      <c r="O7" s="80">
        <v>100</v>
      </c>
      <c r="P7" s="81">
        <v>73723.248000000007</v>
      </c>
      <c r="Q7" s="82">
        <v>100</v>
      </c>
      <c r="R7" s="81">
        <v>248658.11</v>
      </c>
      <c r="S7" s="82">
        <v>100</v>
      </c>
      <c r="T7" s="81">
        <v>191433.21799999999</v>
      </c>
      <c r="U7" s="82">
        <v>100</v>
      </c>
      <c r="V7" s="81">
        <v>17468.992999999999</v>
      </c>
      <c r="W7" s="82">
        <v>100</v>
      </c>
      <c r="X7" s="81">
        <v>2055.6250000000182</v>
      </c>
      <c r="Y7" s="82">
        <v>100</v>
      </c>
      <c r="Z7" s="92">
        <v>536385</v>
      </c>
      <c r="AA7" s="92">
        <v>100</v>
      </c>
      <c r="AB7" s="92">
        <v>74165</v>
      </c>
      <c r="AC7" s="92">
        <v>100</v>
      </c>
      <c r="AD7" s="92">
        <v>252531</v>
      </c>
      <c r="AE7" s="92">
        <v>100</v>
      </c>
      <c r="AF7" s="92">
        <v>186962</v>
      </c>
      <c r="AG7" s="92">
        <v>100</v>
      </c>
      <c r="AH7" s="92">
        <v>20047</v>
      </c>
      <c r="AI7" s="92">
        <v>100</v>
      </c>
      <c r="AJ7" s="92">
        <f>Z7-AB7-AD7-AF7-AH7</f>
        <v>2680</v>
      </c>
      <c r="AK7" s="92">
        <v>100</v>
      </c>
      <c r="AL7" s="96"/>
      <c r="AM7" s="95"/>
    </row>
    <row r="8" spans="1:39" s="27" customFormat="1" ht="25.5" x14ac:dyDescent="0.2">
      <c r="A8" s="24" t="s">
        <v>17</v>
      </c>
      <c r="B8" s="71">
        <v>14713.415999999999</v>
      </c>
      <c r="C8" s="25">
        <v>3.0541403504723847</v>
      </c>
      <c r="D8" s="71">
        <v>6097.0439999999999</v>
      </c>
      <c r="E8" s="28">
        <v>9.1782060411247794</v>
      </c>
      <c r="F8" s="73">
        <v>2086.3609999999999</v>
      </c>
      <c r="G8" s="28">
        <f>F8/$F$7*100</f>
        <v>0.92778977769027193</v>
      </c>
      <c r="H8" s="71">
        <v>5522.9380000000001</v>
      </c>
      <c r="I8" s="28">
        <v>3.1993425928858299</v>
      </c>
      <c r="J8" s="73">
        <v>575.70699999999999</v>
      </c>
      <c r="K8" s="28">
        <v>3.5718661970498369</v>
      </c>
      <c r="L8" s="73">
        <v>431.36599999999999</v>
      </c>
      <c r="M8" s="25">
        <v>25.313420573910001</v>
      </c>
      <c r="N8" s="73">
        <v>15300</v>
      </c>
      <c r="O8" s="28">
        <v>2.9</v>
      </c>
      <c r="P8" s="75">
        <v>6287.6229999999996</v>
      </c>
      <c r="Q8" s="25">
        <v>8.5286841947061269</v>
      </c>
      <c r="R8" s="75">
        <v>2095.4160000000002</v>
      </c>
      <c r="S8" s="44">
        <v>0.84268958691916396</v>
      </c>
      <c r="T8" s="75">
        <v>5735.9269999999997</v>
      </c>
      <c r="U8" s="44">
        <v>2.996307046355978</v>
      </c>
      <c r="V8" s="75">
        <v>623.96199999999999</v>
      </c>
      <c r="W8" s="25">
        <v>3.571825805872153</v>
      </c>
      <c r="X8" s="75">
        <v>557.05800000000136</v>
      </c>
      <c r="Y8" s="25">
        <v>27.09920340529019</v>
      </c>
      <c r="Z8" s="93" t="s">
        <v>40</v>
      </c>
      <c r="AA8" s="93" t="s">
        <v>44</v>
      </c>
      <c r="AB8" s="93" t="s">
        <v>40</v>
      </c>
      <c r="AC8" s="93" t="s">
        <v>44</v>
      </c>
      <c r="AD8" s="93" t="s">
        <v>40</v>
      </c>
      <c r="AE8" s="93" t="s">
        <v>44</v>
      </c>
      <c r="AF8" s="93" t="s">
        <v>40</v>
      </c>
      <c r="AG8" s="93" t="s">
        <v>44</v>
      </c>
      <c r="AH8" s="93" t="s">
        <v>40</v>
      </c>
      <c r="AI8" s="93" t="s">
        <v>44</v>
      </c>
      <c r="AJ8" s="93" t="s">
        <v>44</v>
      </c>
      <c r="AK8" s="93" t="s">
        <v>44</v>
      </c>
      <c r="AL8" s="96"/>
    </row>
    <row r="9" spans="1:39" s="27" customFormat="1" x14ac:dyDescent="0.2">
      <c r="A9" s="24" t="s">
        <v>18</v>
      </c>
      <c r="B9" s="71">
        <v>2053.998</v>
      </c>
      <c r="C9" s="25">
        <v>0.42635905703947863</v>
      </c>
      <c r="D9" s="71">
        <v>423.846</v>
      </c>
      <c r="E9" s="28">
        <v>0.63803802591986769</v>
      </c>
      <c r="F9" s="73">
        <v>56.701000000000001</v>
      </c>
      <c r="G9" s="28">
        <f t="shared" ref="G9:G26" si="0">F9/$F$7*100</f>
        <v>2.5214528159228491E-2</v>
      </c>
      <c r="H9" s="71">
        <v>1512.4580000000001</v>
      </c>
      <c r="I9" s="28">
        <v>0.87614079668301792</v>
      </c>
      <c r="J9" s="73">
        <v>60.993000000000002</v>
      </c>
      <c r="K9" s="28">
        <v>0.37841963873404477</v>
      </c>
      <c r="L9" s="73">
        <v>0</v>
      </c>
      <c r="M9" s="25">
        <v>0</v>
      </c>
      <c r="N9" s="74">
        <v>2125.1999999999998</v>
      </c>
      <c r="O9" s="45">
        <v>0.4</v>
      </c>
      <c r="P9" s="75">
        <v>423.63</v>
      </c>
      <c r="Q9" s="25">
        <v>0.57462199712090822</v>
      </c>
      <c r="R9" s="75">
        <v>58.094000000000001</v>
      </c>
      <c r="S9" s="44">
        <v>2.336300231671511E-2</v>
      </c>
      <c r="T9" s="75">
        <v>1582.8510000000001</v>
      </c>
      <c r="U9" s="44">
        <v>0.8268423926301024</v>
      </c>
      <c r="V9" s="75">
        <v>60.609000000000002</v>
      </c>
      <c r="W9" s="25">
        <v>0.34695188211478478</v>
      </c>
      <c r="X9" s="75">
        <v>-7.815970093361102E-14</v>
      </c>
      <c r="Y9" s="25">
        <v>-3.8022353753048506E-15</v>
      </c>
      <c r="Z9" s="93" t="s">
        <v>40</v>
      </c>
      <c r="AA9" s="93" t="s">
        <v>44</v>
      </c>
      <c r="AB9" s="93" t="s">
        <v>40</v>
      </c>
      <c r="AC9" s="93" t="s">
        <v>44</v>
      </c>
      <c r="AD9" s="93" t="s">
        <v>40</v>
      </c>
      <c r="AE9" s="93" t="s">
        <v>44</v>
      </c>
      <c r="AF9" s="93" t="s">
        <v>40</v>
      </c>
      <c r="AG9" s="93" t="s">
        <v>44</v>
      </c>
      <c r="AH9" s="93" t="s">
        <v>40</v>
      </c>
      <c r="AI9" s="93" t="s">
        <v>44</v>
      </c>
      <c r="AJ9" s="93" t="s">
        <v>44</v>
      </c>
      <c r="AK9" s="93" t="s">
        <v>44</v>
      </c>
      <c r="AL9" s="96"/>
    </row>
    <row r="10" spans="1:39" s="27" customFormat="1" x14ac:dyDescent="0.2">
      <c r="A10" s="24" t="s">
        <v>19</v>
      </c>
      <c r="B10" s="71">
        <v>140930.337</v>
      </c>
      <c r="C10" s="25">
        <v>29.253643670332664</v>
      </c>
      <c r="D10" s="71">
        <v>27976.338</v>
      </c>
      <c r="E10" s="28">
        <v>42.114276104969676</v>
      </c>
      <c r="F10" s="73">
        <v>27462.126</v>
      </c>
      <c r="G10" s="28">
        <f t="shared" si="0"/>
        <v>12.212210531371245</v>
      </c>
      <c r="H10" s="71">
        <v>79379.429000000004</v>
      </c>
      <c r="I10" s="28">
        <v>45.983132202218542</v>
      </c>
      <c r="J10" s="73">
        <v>5947.9009999999998</v>
      </c>
      <c r="K10" s="28">
        <v>36.90263714927719</v>
      </c>
      <c r="L10" s="73">
        <v>164.54300000000001</v>
      </c>
      <c r="M10" s="25">
        <v>9.6557126929170813</v>
      </c>
      <c r="N10" s="74">
        <v>160571.5</v>
      </c>
      <c r="O10" s="45">
        <v>30.1</v>
      </c>
      <c r="P10" s="75">
        <v>31955.100999999999</v>
      </c>
      <c r="Q10" s="25">
        <v>43.344673311192153</v>
      </c>
      <c r="R10" s="75">
        <v>30544.972000000002</v>
      </c>
      <c r="S10" s="44">
        <v>12.283923496402348</v>
      </c>
      <c r="T10" s="75">
        <v>91016.036999999997</v>
      </c>
      <c r="U10" s="44">
        <v>47.544536915218131</v>
      </c>
      <c r="V10" s="75">
        <v>6671.2340000000004</v>
      </c>
      <c r="W10" s="25">
        <v>38.189001506841294</v>
      </c>
      <c r="X10" s="75">
        <v>384.1379999999881</v>
      </c>
      <c r="Y10" s="25">
        <v>18.687163271510354</v>
      </c>
      <c r="Z10" s="93">
        <v>166844</v>
      </c>
      <c r="AA10" s="94">
        <v>31.105323159224906</v>
      </c>
      <c r="AB10" s="93">
        <v>33730</v>
      </c>
      <c r="AC10" s="94">
        <v>45.479994017147298</v>
      </c>
      <c r="AD10" s="93">
        <v>31832</v>
      </c>
      <c r="AE10" s="94">
        <v>12.605145906406021</v>
      </c>
      <c r="AF10" s="93">
        <v>92860</v>
      </c>
      <c r="AG10" s="94">
        <v>49.667675879400953</v>
      </c>
      <c r="AH10" s="93">
        <v>7843</v>
      </c>
      <c r="AI10" s="94">
        <v>39.126134601839304</v>
      </c>
      <c r="AJ10" s="92">
        <f t="shared" ref="AJ10:AJ20" si="1">Z10-AB10-AD10-AF10-AH10</f>
        <v>579</v>
      </c>
      <c r="AK10" s="94">
        <v>21.6</v>
      </c>
      <c r="AL10" s="96"/>
    </row>
    <row r="11" spans="1:39" s="27" customFormat="1" ht="39" customHeight="1" x14ac:dyDescent="0.2">
      <c r="A11" s="24" t="s">
        <v>20</v>
      </c>
      <c r="B11" s="71">
        <v>75225.072</v>
      </c>
      <c r="C11" s="25">
        <v>15.614859782554261</v>
      </c>
      <c r="D11" s="71">
        <v>6130.7749999999996</v>
      </c>
      <c r="E11" s="28">
        <v>9.2289831173560124</v>
      </c>
      <c r="F11" s="73">
        <v>38709.756000000001</v>
      </c>
      <c r="G11" s="28">
        <f t="shared" si="0"/>
        <v>17.213950947935032</v>
      </c>
      <c r="H11" s="71">
        <v>29221.089</v>
      </c>
      <c r="I11" s="28">
        <v>16.927272159891626</v>
      </c>
      <c r="J11" s="73">
        <v>947.58100000000002</v>
      </c>
      <c r="K11" s="28">
        <v>5.8790887428269611</v>
      </c>
      <c r="L11" s="73">
        <v>215.87100000000001</v>
      </c>
      <c r="M11" s="25">
        <v>12.667742503374216</v>
      </c>
      <c r="N11" s="74">
        <v>81261.3</v>
      </c>
      <c r="O11" s="45">
        <v>15.2</v>
      </c>
      <c r="P11" s="75">
        <v>6534.7690000000002</v>
      </c>
      <c r="Q11" s="25">
        <v>8.8639190177839158</v>
      </c>
      <c r="R11" s="75">
        <v>42757.061999999998</v>
      </c>
      <c r="S11" s="44">
        <v>17.195120641751842</v>
      </c>
      <c r="T11" s="75">
        <v>30844.514999999999</v>
      </c>
      <c r="U11" s="44">
        <v>16.112415244464</v>
      </c>
      <c r="V11" s="75">
        <v>915.09</v>
      </c>
      <c r="W11" s="25">
        <v>5.2383672029635591</v>
      </c>
      <c r="X11" s="75">
        <v>209.9090000000034</v>
      </c>
      <c r="Y11" s="25">
        <v>10.211444207966021</v>
      </c>
      <c r="Z11" s="93">
        <v>72752</v>
      </c>
      <c r="AA11" s="94">
        <v>13.563420360838741</v>
      </c>
      <c r="AB11" s="93">
        <v>6678</v>
      </c>
      <c r="AC11" s="94">
        <v>9.0036000533888565</v>
      </c>
      <c r="AD11" s="93">
        <v>403</v>
      </c>
      <c r="AE11" s="94">
        <v>15.964418731873181</v>
      </c>
      <c r="AF11" s="93" t="s">
        <v>40</v>
      </c>
      <c r="AG11" s="93" t="s">
        <v>40</v>
      </c>
      <c r="AH11" s="93" t="s">
        <v>40</v>
      </c>
      <c r="AI11" s="93" t="s">
        <v>40</v>
      </c>
      <c r="AJ11" s="93" t="s">
        <v>44</v>
      </c>
      <c r="AK11" s="93" t="s">
        <v>40</v>
      </c>
      <c r="AL11" s="96"/>
    </row>
    <row r="12" spans="1:39" s="27" customFormat="1" ht="38.25" x14ac:dyDescent="0.2">
      <c r="A12" s="24" t="s">
        <v>21</v>
      </c>
      <c r="B12" s="71">
        <v>4131.7960000000003</v>
      </c>
      <c r="C12" s="25">
        <v>0.85765840397093362</v>
      </c>
      <c r="D12" s="71">
        <v>623.63199999999995</v>
      </c>
      <c r="E12" s="28">
        <v>0.93878656441362884</v>
      </c>
      <c r="F12" s="73">
        <v>2903.6779999999999</v>
      </c>
      <c r="G12" s="28">
        <f t="shared" si="0"/>
        <v>1.2912447875051987</v>
      </c>
      <c r="H12" s="71">
        <v>481.28800000000001</v>
      </c>
      <c r="I12" s="28">
        <v>0.27880182573927759</v>
      </c>
      <c r="J12" s="73">
        <v>115.295</v>
      </c>
      <c r="K12" s="28">
        <v>0.71532622182613892</v>
      </c>
      <c r="L12" s="73">
        <v>7.9029999999999996</v>
      </c>
      <c r="M12" s="25">
        <v>0.46376386362302685</v>
      </c>
      <c r="N12" s="74">
        <v>4763.5</v>
      </c>
      <c r="O12" s="45">
        <v>0.9</v>
      </c>
      <c r="P12" s="75">
        <v>724.57299999999998</v>
      </c>
      <c r="Q12" s="25">
        <v>0.98282837457188532</v>
      </c>
      <c r="R12" s="75">
        <v>3195.2939999999999</v>
      </c>
      <c r="S12" s="44">
        <v>1.2850149950870293</v>
      </c>
      <c r="T12" s="75">
        <v>627.17899999999997</v>
      </c>
      <c r="U12" s="44">
        <v>0.32762286846162714</v>
      </c>
      <c r="V12" s="75">
        <v>207.59800000000001</v>
      </c>
      <c r="W12" s="25">
        <v>1.1883798911591528</v>
      </c>
      <c r="X12" s="75">
        <v>8.8560000000002788</v>
      </c>
      <c r="Y12" s="25">
        <v>0.43081787777440922</v>
      </c>
      <c r="Z12" s="93">
        <v>5596</v>
      </c>
      <c r="AA12" s="94">
        <v>1.0432010634023934</v>
      </c>
      <c r="AB12" s="93" t="s">
        <v>40</v>
      </c>
      <c r="AC12" s="94" t="s">
        <v>44</v>
      </c>
      <c r="AD12" s="93">
        <v>3720</v>
      </c>
      <c r="AE12" s="94">
        <v>1.4729427789233995</v>
      </c>
      <c r="AF12" s="93">
        <v>622</v>
      </c>
      <c r="AG12" s="94">
        <v>0.33251319655213396</v>
      </c>
      <c r="AH12" s="93">
        <v>282</v>
      </c>
      <c r="AI12" s="94">
        <v>1.4092009250409545</v>
      </c>
      <c r="AJ12" s="93" t="s">
        <v>44</v>
      </c>
      <c r="AK12" s="93" t="s">
        <v>40</v>
      </c>
      <c r="AL12" s="96"/>
    </row>
    <row r="13" spans="1:39" s="27" customFormat="1" x14ac:dyDescent="0.2">
      <c r="A13" s="24" t="s">
        <v>22</v>
      </c>
      <c r="B13" s="71">
        <v>2420.8429999999998</v>
      </c>
      <c r="C13" s="25">
        <v>0.50250698331771626</v>
      </c>
      <c r="D13" s="71">
        <v>399.09399999999999</v>
      </c>
      <c r="E13" s="28">
        <v>0.60077751805246171</v>
      </c>
      <c r="F13" s="73">
        <v>186.68100000000001</v>
      </c>
      <c r="G13" s="28">
        <f t="shared" si="0"/>
        <v>8.3015702215003873E-2</v>
      </c>
      <c r="H13" s="71">
        <v>651.62900000000002</v>
      </c>
      <c r="I13" s="28">
        <v>0.37747742496106218</v>
      </c>
      <c r="J13" s="73">
        <v>1178.029</v>
      </c>
      <c r="K13" s="28">
        <v>7.3088601740892889</v>
      </c>
      <c r="L13" s="73">
        <v>5.41</v>
      </c>
      <c r="M13" s="25">
        <v>0.31746963206384599</v>
      </c>
      <c r="N13" s="74">
        <v>2150.8000000000002</v>
      </c>
      <c r="O13" s="45">
        <v>0.4</v>
      </c>
      <c r="P13" s="75">
        <v>745.62</v>
      </c>
      <c r="Q13" s="25">
        <v>1.0113770353688161</v>
      </c>
      <c r="R13" s="75">
        <v>33.950000000000003</v>
      </c>
      <c r="S13" s="44">
        <v>1.3653284825497949E-2</v>
      </c>
      <c r="T13" s="75">
        <v>427.72699999999998</v>
      </c>
      <c r="U13" s="44">
        <v>0.22343405416713</v>
      </c>
      <c r="V13" s="75">
        <v>886.11300000000006</v>
      </c>
      <c r="W13" s="25">
        <v>5.0724904406338709</v>
      </c>
      <c r="X13" s="75">
        <v>57.372000000000185</v>
      </c>
      <c r="Y13" s="25">
        <v>2.790975980541182</v>
      </c>
      <c r="Z13" s="93">
        <v>1724</v>
      </c>
      <c r="AA13" s="94">
        <v>0.32146563878723361</v>
      </c>
      <c r="AB13" s="93">
        <v>444</v>
      </c>
      <c r="AC13" s="94">
        <v>0.59906461093949215</v>
      </c>
      <c r="AD13" s="93">
        <v>30</v>
      </c>
      <c r="AE13" s="94">
        <v>1.1772438622823707E-2</v>
      </c>
      <c r="AF13" s="93">
        <v>486</v>
      </c>
      <c r="AG13" s="94">
        <v>0.25994921542919897</v>
      </c>
      <c r="AH13" s="93">
        <v>701</v>
      </c>
      <c r="AI13" s="94">
        <v>3.4963395435054583</v>
      </c>
      <c r="AJ13" s="92">
        <f t="shared" si="1"/>
        <v>63</v>
      </c>
      <c r="AK13" s="94">
        <v>2.4</v>
      </c>
      <c r="AL13" s="96"/>
    </row>
    <row r="14" spans="1:39" s="27" customFormat="1" ht="25.5" x14ac:dyDescent="0.2">
      <c r="A14" s="24" t="s">
        <v>23</v>
      </c>
      <c r="B14" s="71">
        <v>92074.618000000002</v>
      </c>
      <c r="C14" s="25">
        <v>19.112407756847965</v>
      </c>
      <c r="D14" s="71">
        <v>12689.102000000001</v>
      </c>
      <c r="E14" s="28">
        <v>19.101583100408746</v>
      </c>
      <c r="F14" s="73">
        <v>57104.144</v>
      </c>
      <c r="G14" s="28">
        <f t="shared" si="0"/>
        <v>25.393803405524395</v>
      </c>
      <c r="H14" s="71">
        <v>21401.641</v>
      </c>
      <c r="I14" s="28">
        <v>12.39760098863171</v>
      </c>
      <c r="J14" s="73">
        <v>701.00099999999998</v>
      </c>
      <c r="K14" s="28">
        <v>4.3492293406162039</v>
      </c>
      <c r="L14" s="73">
        <v>178.73</v>
      </c>
      <c r="M14" s="25">
        <v>10.488234258552902</v>
      </c>
      <c r="N14" s="74">
        <v>106741.4</v>
      </c>
      <c r="O14" s="45">
        <v>20</v>
      </c>
      <c r="P14" s="75">
        <v>13567.492</v>
      </c>
      <c r="Q14" s="25">
        <v>18.403274907258563</v>
      </c>
      <c r="R14" s="75">
        <v>69045.274000000005</v>
      </c>
      <c r="S14" s="44">
        <v>27.767151451444715</v>
      </c>
      <c r="T14" s="75">
        <v>23363.791000000001</v>
      </c>
      <c r="U14" s="44">
        <v>12.204669202186217</v>
      </c>
      <c r="V14" s="75">
        <v>590.73400000000004</v>
      </c>
      <c r="W14" s="25">
        <v>3.381614498328553</v>
      </c>
      <c r="X14" s="75">
        <v>174.12299999999993</v>
      </c>
      <c r="Y14" s="25">
        <v>8.4705624809971862</v>
      </c>
      <c r="Z14" s="93">
        <v>107335</v>
      </c>
      <c r="AA14" s="94">
        <v>20.010724675157451</v>
      </c>
      <c r="AB14" s="93">
        <v>13637</v>
      </c>
      <c r="AC14" s="94">
        <v>18.387715040118028</v>
      </c>
      <c r="AD14" s="93">
        <v>69340</v>
      </c>
      <c r="AE14" s="94">
        <v>27.458169055497432</v>
      </c>
      <c r="AF14" s="93">
        <v>23266</v>
      </c>
      <c r="AG14" s="94">
        <v>12.444006306461269</v>
      </c>
      <c r="AH14" s="93">
        <v>867</v>
      </c>
      <c r="AI14" s="94">
        <v>4.3263024101746526</v>
      </c>
      <c r="AJ14" s="92">
        <f t="shared" si="1"/>
        <v>225</v>
      </c>
      <c r="AK14" s="94">
        <v>8.4</v>
      </c>
      <c r="AL14" s="96"/>
    </row>
    <row r="15" spans="1:39" s="27" customFormat="1" x14ac:dyDescent="0.2">
      <c r="A15" s="24" t="s">
        <v>24</v>
      </c>
      <c r="B15" s="71">
        <v>125174.211</v>
      </c>
      <c r="C15" s="25">
        <v>25.983062577286216</v>
      </c>
      <c r="D15" s="71">
        <v>7758.7860000000001</v>
      </c>
      <c r="E15" s="28">
        <v>11.679715045027454</v>
      </c>
      <c r="F15" s="73">
        <v>91151.766000000003</v>
      </c>
      <c r="G15" s="28">
        <f t="shared" si="0"/>
        <v>40.534536790716324</v>
      </c>
      <c r="H15" s="71">
        <v>20170.498</v>
      </c>
      <c r="I15" s="28">
        <v>11.684421112661123</v>
      </c>
      <c r="J15" s="73">
        <v>6026.78</v>
      </c>
      <c r="K15" s="28">
        <v>37.39202712326933</v>
      </c>
      <c r="L15" s="73">
        <v>66.381</v>
      </c>
      <c r="M15" s="25">
        <v>3.8953699900240597</v>
      </c>
      <c r="N15" s="74">
        <v>130880.1</v>
      </c>
      <c r="O15" s="45">
        <v>24.5</v>
      </c>
      <c r="P15" s="75">
        <v>8069.4350000000004</v>
      </c>
      <c r="Q15" s="25">
        <v>10.94557716719155</v>
      </c>
      <c r="R15" s="75">
        <v>93532.634000000005</v>
      </c>
      <c r="S15" s="44">
        <v>37.614954123153268</v>
      </c>
      <c r="T15" s="75">
        <v>22632.324000000001</v>
      </c>
      <c r="U15" s="44">
        <v>11.822568850093717</v>
      </c>
      <c r="V15" s="75">
        <v>6604.4409999999998</v>
      </c>
      <c r="W15" s="25">
        <v>37.806649759376512</v>
      </c>
      <c r="X15" s="75">
        <v>41.241999999997461</v>
      </c>
      <c r="Y15" s="25">
        <v>2.006299787169211</v>
      </c>
      <c r="Z15" s="93">
        <v>134299</v>
      </c>
      <c r="AA15" s="94">
        <v>25.037708095888661</v>
      </c>
      <c r="AB15" s="93">
        <v>7508</v>
      </c>
      <c r="AC15" s="94">
        <v>10.123888278787668</v>
      </c>
      <c r="AD15" s="93">
        <v>94312</v>
      </c>
      <c r="AE15" s="94">
        <v>37.346861477921344</v>
      </c>
      <c r="AF15" s="93">
        <v>24491</v>
      </c>
      <c r="AG15" s="94">
        <v>13.099524880210488</v>
      </c>
      <c r="AH15" s="93">
        <v>7948</v>
      </c>
      <c r="AI15" s="94">
        <v>39.650545626507736</v>
      </c>
      <c r="AJ15" s="92">
        <f t="shared" si="1"/>
        <v>40</v>
      </c>
      <c r="AK15" s="94">
        <v>1.4</v>
      </c>
      <c r="AL15" s="96"/>
    </row>
    <row r="16" spans="1:39" s="27" customFormat="1" ht="25.5" x14ac:dyDescent="0.2">
      <c r="A16" s="24" t="s">
        <v>25</v>
      </c>
      <c r="B16" s="71">
        <v>520.30200000000002</v>
      </c>
      <c r="C16" s="25">
        <v>0.10800179459559103</v>
      </c>
      <c r="D16" s="71">
        <v>291.06400000000002</v>
      </c>
      <c r="E16" s="28">
        <v>0.43815418802192385</v>
      </c>
      <c r="F16" s="73">
        <v>1.6120000000000001</v>
      </c>
      <c r="G16" s="28">
        <f t="shared" si="0"/>
        <v>7.1684484211347824E-4</v>
      </c>
      <c r="H16" s="71">
        <v>194.73500000000001</v>
      </c>
      <c r="I16" s="28">
        <v>0.11280662209599703</v>
      </c>
      <c r="J16" s="73">
        <v>25.981000000000002</v>
      </c>
      <c r="K16" s="28">
        <v>0.16119424579786559</v>
      </c>
      <c r="L16" s="73">
        <v>6.91</v>
      </c>
      <c r="M16" s="25">
        <v>0.40549263540872016</v>
      </c>
      <c r="N16" s="74">
        <v>602</v>
      </c>
      <c r="O16" s="45">
        <v>0.1</v>
      </c>
      <c r="P16" s="75">
        <v>321.40600000000001</v>
      </c>
      <c r="Q16" s="25">
        <v>0.43596288649680764</v>
      </c>
      <c r="R16" s="75">
        <v>1.6120000000000001</v>
      </c>
      <c r="S16" s="44">
        <v>6.4827968007960806E-4</v>
      </c>
      <c r="T16" s="75">
        <v>259.38400000000001</v>
      </c>
      <c r="U16" s="44">
        <v>0.13549581556947971</v>
      </c>
      <c r="V16" s="71" t="s">
        <v>40</v>
      </c>
      <c r="W16" s="28" t="s">
        <v>40</v>
      </c>
      <c r="X16" s="75">
        <v>5.9439999999999014</v>
      </c>
      <c r="Y16" s="25">
        <v>0.28915779872300879</v>
      </c>
      <c r="Z16" s="93">
        <v>747</v>
      </c>
      <c r="AA16" s="94">
        <v>0.13929758206335627</v>
      </c>
      <c r="AB16" s="93">
        <v>394</v>
      </c>
      <c r="AC16" s="94">
        <v>0.53075907248200704</v>
      </c>
      <c r="AD16" s="93" t="s">
        <v>40</v>
      </c>
      <c r="AE16" s="93" t="s">
        <v>40</v>
      </c>
      <c r="AF16" s="93">
        <v>337</v>
      </c>
      <c r="AG16" s="94">
        <v>0.18048008422336179</v>
      </c>
      <c r="AH16" s="93" t="s">
        <v>40</v>
      </c>
      <c r="AI16" s="93" t="s">
        <v>40</v>
      </c>
      <c r="AJ16" s="93" t="s">
        <v>44</v>
      </c>
      <c r="AK16" s="93" t="s">
        <v>40</v>
      </c>
      <c r="AL16" s="96"/>
    </row>
    <row r="17" spans="1:38" s="27" customFormat="1" ht="21.75" customHeight="1" x14ac:dyDescent="0.2">
      <c r="A17" s="24" t="s">
        <v>26</v>
      </c>
      <c r="B17" s="71">
        <v>15027.620999999999</v>
      </c>
      <c r="C17" s="25">
        <v>3.1193615179307219</v>
      </c>
      <c r="D17" s="71">
        <v>455.03699999999998</v>
      </c>
      <c r="E17" s="28">
        <v>0.68499150446270307</v>
      </c>
      <c r="F17" s="73">
        <v>3914.989</v>
      </c>
      <c r="G17" s="28">
        <f t="shared" si="0"/>
        <v>1.7409675382016154</v>
      </c>
      <c r="H17" s="71">
        <v>10257.290999999999</v>
      </c>
      <c r="I17" s="28">
        <v>5.9418715154731894</v>
      </c>
      <c r="J17" s="73">
        <v>104.714</v>
      </c>
      <c r="K17" s="28">
        <v>0.64967839014963624</v>
      </c>
      <c r="L17" s="73">
        <v>295.58999999999997</v>
      </c>
      <c r="M17" s="25">
        <v>17.345813039140896</v>
      </c>
      <c r="N17" s="74">
        <v>15047.4</v>
      </c>
      <c r="O17" s="45">
        <v>2.8</v>
      </c>
      <c r="P17" s="75">
        <v>428.55900000000003</v>
      </c>
      <c r="Q17" s="25">
        <v>0.58130781215716376</v>
      </c>
      <c r="R17" s="75">
        <v>4146.3590000000004</v>
      </c>
      <c r="S17" s="44">
        <v>1.6674939739548411</v>
      </c>
      <c r="T17" s="75">
        <v>10136.182000000001</v>
      </c>
      <c r="U17" s="44">
        <v>5.2948919241382653</v>
      </c>
      <c r="V17" s="75">
        <v>106.264</v>
      </c>
      <c r="W17" s="25">
        <v>0.60830066163516128</v>
      </c>
      <c r="X17" s="75">
        <v>230.0500000000003</v>
      </c>
      <c r="Y17" s="25">
        <v>11.191243539069541</v>
      </c>
      <c r="Z17" s="93">
        <v>13576</v>
      </c>
      <c r="AA17" s="94">
        <v>2.5309859386815576</v>
      </c>
      <c r="AB17" s="93">
        <v>468</v>
      </c>
      <c r="AC17" s="94">
        <v>0.63097576549590473</v>
      </c>
      <c r="AD17" s="93">
        <v>3584</v>
      </c>
      <c r="AE17" s="94">
        <v>1.4191104729695321</v>
      </c>
      <c r="AF17" s="93">
        <v>9179</v>
      </c>
      <c r="AG17" s="94">
        <v>4.9095568951285227</v>
      </c>
      <c r="AH17" s="93">
        <v>112</v>
      </c>
      <c r="AI17" s="94">
        <v>0.55949912903283738</v>
      </c>
      <c r="AJ17" s="93" t="s">
        <v>44</v>
      </c>
      <c r="AK17" s="94">
        <v>8.6999999999999993</v>
      </c>
      <c r="AL17" s="96"/>
    </row>
    <row r="18" spans="1:38" s="27" customFormat="1" x14ac:dyDescent="0.2">
      <c r="A18" s="24" t="s">
        <v>27</v>
      </c>
      <c r="B18" s="71">
        <v>3073.2939999999999</v>
      </c>
      <c r="C18" s="25">
        <v>0.63793963375090312</v>
      </c>
      <c r="D18" s="71">
        <v>1533.873</v>
      </c>
      <c r="E18" s="28">
        <v>2.3090209673602797</v>
      </c>
      <c r="F18" s="73">
        <v>6.944</v>
      </c>
      <c r="G18" s="28">
        <f t="shared" si="0"/>
        <v>3.0879470121811369E-3</v>
      </c>
      <c r="H18" s="71">
        <v>1272.6120000000001</v>
      </c>
      <c r="I18" s="28">
        <v>0.73720215143056445</v>
      </c>
      <c r="J18" s="73">
        <v>204.82499999999999</v>
      </c>
      <c r="K18" s="28">
        <v>1.2707983293771534</v>
      </c>
      <c r="L18" s="73">
        <v>55.04</v>
      </c>
      <c r="M18" s="25">
        <v>3.2298574027345808</v>
      </c>
      <c r="N18" s="74">
        <v>2855.5</v>
      </c>
      <c r="O18" s="45">
        <v>0.5</v>
      </c>
      <c r="P18" s="75">
        <v>1329.82</v>
      </c>
      <c r="Q18" s="25">
        <v>1.8038000713153604</v>
      </c>
      <c r="R18" s="75">
        <v>3.6</v>
      </c>
      <c r="S18" s="44">
        <v>1.4477709976963953E-3</v>
      </c>
      <c r="T18" s="75">
        <v>1284.0319999999999</v>
      </c>
      <c r="U18" s="44">
        <v>0.67074670394978153</v>
      </c>
      <c r="V18" s="75">
        <v>189.626</v>
      </c>
      <c r="W18" s="25">
        <v>1.0855004635928356</v>
      </c>
      <c r="X18" s="71" t="s">
        <v>40</v>
      </c>
      <c r="Y18" s="28" t="s">
        <v>40</v>
      </c>
      <c r="Z18" s="93">
        <v>2686</v>
      </c>
      <c r="AA18" s="94">
        <v>0.50084652086879677</v>
      </c>
      <c r="AB18" s="93">
        <v>1405</v>
      </c>
      <c r="AC18" s="94">
        <v>1.8938010205825533</v>
      </c>
      <c r="AD18" s="93">
        <v>3</v>
      </c>
      <c r="AE18" s="94">
        <v>9.967112251891173E-4</v>
      </c>
      <c r="AF18" s="93">
        <v>1087</v>
      </c>
      <c r="AG18" s="94">
        <v>0.58130505871027638</v>
      </c>
      <c r="AH18" s="93">
        <v>141</v>
      </c>
      <c r="AI18" s="94">
        <v>0.70514918180965624</v>
      </c>
      <c r="AJ18" s="92">
        <f t="shared" si="1"/>
        <v>50</v>
      </c>
      <c r="AK18" s="94">
        <v>1.9</v>
      </c>
      <c r="AL18" s="96"/>
    </row>
    <row r="19" spans="1:38" s="27" customFormat="1" ht="25.5" x14ac:dyDescent="0.2">
      <c r="A19" s="24" t="s">
        <v>28</v>
      </c>
      <c r="B19" s="71">
        <v>2272.0309999999999</v>
      </c>
      <c r="C19" s="25">
        <v>0.47161730183012041</v>
      </c>
      <c r="D19" s="71">
        <v>834.22400000000005</v>
      </c>
      <c r="E19" s="28">
        <v>1.2558019519707055</v>
      </c>
      <c r="F19" s="73">
        <v>875.61199999999997</v>
      </c>
      <c r="G19" s="28">
        <f t="shared" si="0"/>
        <v>0.38937837834532685</v>
      </c>
      <c r="H19" s="71">
        <v>455.53199999999998</v>
      </c>
      <c r="I19" s="28">
        <v>0.26388181978911712</v>
      </c>
      <c r="J19" s="73">
        <v>43.067999999999998</v>
      </c>
      <c r="K19" s="28">
        <v>0.26720733528434149</v>
      </c>
      <c r="L19" s="73">
        <v>63.594999999999999</v>
      </c>
      <c r="M19" s="25">
        <v>3.7318819318115133</v>
      </c>
      <c r="N19" s="74">
        <v>3427.6</v>
      </c>
      <c r="O19" s="45">
        <v>0.6</v>
      </c>
      <c r="P19" s="75">
        <v>728.904</v>
      </c>
      <c r="Q19" s="25">
        <v>0.98870304791780195</v>
      </c>
      <c r="R19" s="75">
        <v>2000.644</v>
      </c>
      <c r="S19" s="44">
        <v>0.80457621108758537</v>
      </c>
      <c r="T19" s="75">
        <v>601.14599999999996</v>
      </c>
      <c r="U19" s="44">
        <v>0.3140238701937299</v>
      </c>
      <c r="V19" s="75">
        <v>33.301000000000002</v>
      </c>
      <c r="W19" s="25">
        <v>0.19062919081826868</v>
      </c>
      <c r="X19" s="75">
        <v>63.597999999999885</v>
      </c>
      <c r="Y19" s="25">
        <v>3.093852234721767</v>
      </c>
      <c r="Z19" s="93">
        <v>10305</v>
      </c>
      <c r="AA19" s="94">
        <v>1.9212516822113734</v>
      </c>
      <c r="AB19" s="93">
        <v>1848</v>
      </c>
      <c r="AC19" s="94">
        <v>2.491851680103343</v>
      </c>
      <c r="AD19" s="93">
        <v>6533</v>
      </c>
      <c r="AE19" s="94">
        <v>2.5871784145089221</v>
      </c>
      <c r="AF19" s="93">
        <v>1455</v>
      </c>
      <c r="AG19" s="94">
        <v>0.77825266894079492</v>
      </c>
      <c r="AH19" s="93">
        <v>268</v>
      </c>
      <c r="AI19" s="94">
        <v>1.3357124471483557</v>
      </c>
      <c r="AJ19" s="92">
        <f t="shared" si="1"/>
        <v>201</v>
      </c>
      <c r="AK19" s="94">
        <v>7.5</v>
      </c>
      <c r="AL19" s="96"/>
    </row>
    <row r="20" spans="1:38" s="27" customFormat="1" ht="25.5" x14ac:dyDescent="0.2">
      <c r="A20" s="24" t="s">
        <v>29</v>
      </c>
      <c r="B20" s="71">
        <v>2436.86</v>
      </c>
      <c r="C20" s="25">
        <v>0.5058317153849341</v>
      </c>
      <c r="D20" s="71">
        <v>482.10399999999998</v>
      </c>
      <c r="E20" s="28">
        <v>0.72573690549886483</v>
      </c>
      <c r="F20" s="73">
        <v>66.822000000000003</v>
      </c>
      <c r="G20" s="28">
        <f t="shared" si="0"/>
        <v>2.9715264292622112E-2</v>
      </c>
      <c r="H20" s="71">
        <v>1674.6869999999999</v>
      </c>
      <c r="I20" s="28">
        <v>0.97011725441281216</v>
      </c>
      <c r="J20" s="73">
        <v>15.712999999999999</v>
      </c>
      <c r="K20" s="28">
        <v>9.7488363966816607E-2</v>
      </c>
      <c r="L20" s="73">
        <v>197.53399999999999</v>
      </c>
      <c r="M20" s="25">
        <v>11.591690628484244</v>
      </c>
      <c r="N20" s="74">
        <v>2269.1</v>
      </c>
      <c r="O20" s="45">
        <v>0.4</v>
      </c>
      <c r="P20" s="75">
        <v>465.11200000000002</v>
      </c>
      <c r="Q20" s="25">
        <v>0.63088918708519193</v>
      </c>
      <c r="R20" s="75">
        <v>62.79</v>
      </c>
      <c r="S20" s="44">
        <v>2.5251539151487964E-2</v>
      </c>
      <c r="T20" s="75">
        <v>1486.6030000000001</v>
      </c>
      <c r="U20" s="44">
        <v>0.77656480705454156</v>
      </c>
      <c r="V20" s="75">
        <v>16.722000000000001</v>
      </c>
      <c r="W20" s="25">
        <v>9.5723892041172612E-2</v>
      </c>
      <c r="X20" s="75">
        <v>237.86300000000003</v>
      </c>
      <c r="Y20" s="25">
        <v>11.571322590452924</v>
      </c>
      <c r="Z20" s="93">
        <v>2841</v>
      </c>
      <c r="AA20" s="94">
        <v>0.52967392329304253</v>
      </c>
      <c r="AB20" s="93">
        <v>755</v>
      </c>
      <c r="AC20" s="94">
        <v>1.0184629631794464</v>
      </c>
      <c r="AD20" s="93">
        <v>71</v>
      </c>
      <c r="AE20" s="94">
        <v>2.8276186629262658E-2</v>
      </c>
      <c r="AF20" s="93">
        <v>1747</v>
      </c>
      <c r="AG20" s="94">
        <v>0.93415555360495017</v>
      </c>
      <c r="AH20" s="93">
        <v>24</v>
      </c>
      <c r="AI20" s="94">
        <v>0.11790979853023044</v>
      </c>
      <c r="AJ20" s="92">
        <f t="shared" si="1"/>
        <v>244</v>
      </c>
      <c r="AK20" s="94">
        <v>9.1</v>
      </c>
      <c r="AL20" s="96"/>
    </row>
    <row r="21" spans="1:38" s="27" customFormat="1" ht="25.5" x14ac:dyDescent="0.2">
      <c r="A21" s="24" t="s">
        <v>30</v>
      </c>
      <c r="B21" s="71">
        <v>1068.7380000000001</v>
      </c>
      <c r="C21" s="25">
        <v>0.22184351002399139</v>
      </c>
      <c r="D21" s="71">
        <v>510.00200000000001</v>
      </c>
      <c r="E21" s="28">
        <v>0.7677332552275693</v>
      </c>
      <c r="F21" s="73">
        <v>268.51</v>
      </c>
      <c r="G21" s="28">
        <f t="shared" si="0"/>
        <v>0.11940447180886478</v>
      </c>
      <c r="H21" s="71">
        <v>141.24199999999999</v>
      </c>
      <c r="I21" s="28">
        <v>8.181905111090873E-2</v>
      </c>
      <c r="J21" s="73">
        <v>148.02500000000001</v>
      </c>
      <c r="K21" s="28">
        <v>0.91839337339706151</v>
      </c>
      <c r="L21" s="73">
        <v>0.95899999999999996</v>
      </c>
      <c r="M21" s="25">
        <v>5.6276040138489532E-2</v>
      </c>
      <c r="N21" s="74">
        <v>4739.3</v>
      </c>
      <c r="O21" s="45">
        <v>0.9</v>
      </c>
      <c r="P21" s="75">
        <v>1961.4590000000001</v>
      </c>
      <c r="Q21" s="25">
        <v>2.6605705163722573</v>
      </c>
      <c r="R21" s="75">
        <v>1098.9090000000001</v>
      </c>
      <c r="S21" s="44">
        <v>0.4419357164743189</v>
      </c>
      <c r="T21" s="75">
        <v>1137.01</v>
      </c>
      <c r="U21" s="44">
        <v>0.59394603082940389</v>
      </c>
      <c r="V21" s="75">
        <v>520.46</v>
      </c>
      <c r="W21" s="25">
        <v>2.9793360155333515</v>
      </c>
      <c r="X21" s="75">
        <v>21.424999999999955</v>
      </c>
      <c r="Y21" s="25">
        <v>1.0422620857403353</v>
      </c>
      <c r="Z21" s="93">
        <v>55</v>
      </c>
      <c r="AA21" s="94">
        <v>1.0224549759761673E-2</v>
      </c>
      <c r="AB21" s="93" t="s">
        <v>40</v>
      </c>
      <c r="AC21" s="94" t="s">
        <v>44</v>
      </c>
      <c r="AD21" s="93" t="s">
        <v>40</v>
      </c>
      <c r="AE21" s="93" t="s">
        <v>40</v>
      </c>
      <c r="AF21" s="93">
        <v>10</v>
      </c>
      <c r="AG21" s="94">
        <v>5.5476542726461226E-3</v>
      </c>
      <c r="AH21" s="93">
        <v>37</v>
      </c>
      <c r="AI21" s="94">
        <v>0.18319242887101506</v>
      </c>
      <c r="AJ21" s="93" t="s">
        <v>40</v>
      </c>
      <c r="AK21" s="93" t="s">
        <v>40</v>
      </c>
      <c r="AL21" s="96"/>
    </row>
    <row r="22" spans="1:38" s="27" customFormat="1" ht="25.5" x14ac:dyDescent="0.2">
      <c r="A22" s="24" t="s">
        <v>31</v>
      </c>
      <c r="B22" s="71">
        <v>0.6</v>
      </c>
      <c r="C22" s="25">
        <v>1.2869662743803876E-4</v>
      </c>
      <c r="D22" s="71" t="s">
        <v>37</v>
      </c>
      <c r="E22" s="28" t="s">
        <v>37</v>
      </c>
      <c r="F22" s="73" t="s">
        <v>37</v>
      </c>
      <c r="G22" s="28" t="s">
        <v>37</v>
      </c>
      <c r="H22" s="71">
        <v>0.62</v>
      </c>
      <c r="I22" s="28">
        <v>3.5915529154758084E-4</v>
      </c>
      <c r="J22" s="73" t="s">
        <v>37</v>
      </c>
      <c r="K22" s="28" t="s">
        <v>37</v>
      </c>
      <c r="L22" s="73" t="s">
        <v>37</v>
      </c>
      <c r="M22" s="28" t="s">
        <v>37</v>
      </c>
      <c r="N22" s="73" t="s">
        <v>40</v>
      </c>
      <c r="O22" s="28" t="s">
        <v>40</v>
      </c>
      <c r="P22" s="75" t="s">
        <v>37</v>
      </c>
      <c r="Q22" s="25" t="s">
        <v>37</v>
      </c>
      <c r="R22" s="71" t="s">
        <v>37</v>
      </c>
      <c r="S22" s="28" t="s">
        <v>37</v>
      </c>
      <c r="T22" s="71" t="s">
        <v>40</v>
      </c>
      <c r="U22" s="28" t="s">
        <v>40</v>
      </c>
      <c r="V22" s="71" t="s">
        <v>37</v>
      </c>
      <c r="W22" s="28" t="s">
        <v>37</v>
      </c>
      <c r="X22" s="71" t="s">
        <v>37</v>
      </c>
      <c r="Y22" s="25">
        <v>0</v>
      </c>
      <c r="Z22" s="93" t="s">
        <v>40</v>
      </c>
      <c r="AA22" s="94" t="s">
        <v>44</v>
      </c>
      <c r="AB22" s="93" t="s">
        <v>45</v>
      </c>
      <c r="AC22" s="94"/>
      <c r="AD22" s="93" t="s">
        <v>45</v>
      </c>
      <c r="AE22" s="93"/>
      <c r="AF22" s="93" t="s">
        <v>40</v>
      </c>
      <c r="AG22" s="93" t="s">
        <v>40</v>
      </c>
      <c r="AH22" s="93" t="s">
        <v>45</v>
      </c>
      <c r="AI22" s="93" t="s">
        <v>40</v>
      </c>
      <c r="AJ22" s="93" t="s">
        <v>40</v>
      </c>
      <c r="AK22" s="93" t="s">
        <v>40</v>
      </c>
      <c r="AL22" s="96"/>
    </row>
    <row r="23" spans="1:38" s="27" customFormat="1" x14ac:dyDescent="0.2">
      <c r="A23" s="24" t="s">
        <v>32</v>
      </c>
      <c r="B23" s="71" t="s">
        <v>37</v>
      </c>
      <c r="C23" s="28" t="s">
        <v>37</v>
      </c>
      <c r="D23" s="71" t="s">
        <v>37</v>
      </c>
      <c r="E23" s="28" t="s">
        <v>37</v>
      </c>
      <c r="F23" s="73" t="s">
        <v>37</v>
      </c>
      <c r="G23" s="28" t="s">
        <v>37</v>
      </c>
      <c r="H23" s="71" t="s">
        <v>37</v>
      </c>
      <c r="I23" s="28" t="s">
        <v>37</v>
      </c>
      <c r="J23" s="73" t="s">
        <v>37</v>
      </c>
      <c r="K23" s="28" t="s">
        <v>37</v>
      </c>
      <c r="L23" s="73" t="s">
        <v>37</v>
      </c>
      <c r="M23" s="28" t="s">
        <v>37</v>
      </c>
      <c r="N23" s="73" t="s">
        <v>37</v>
      </c>
      <c r="O23" s="28" t="s">
        <v>37</v>
      </c>
      <c r="P23" s="71" t="s">
        <v>37</v>
      </c>
      <c r="Q23" s="28" t="s">
        <v>37</v>
      </c>
      <c r="R23" s="71" t="s">
        <v>37</v>
      </c>
      <c r="S23" s="28" t="s">
        <v>37</v>
      </c>
      <c r="T23" s="71" t="s">
        <v>37</v>
      </c>
      <c r="U23" s="28" t="s">
        <v>37</v>
      </c>
      <c r="V23" s="71" t="s">
        <v>37</v>
      </c>
      <c r="W23" s="28" t="s">
        <v>37</v>
      </c>
      <c r="X23" s="71" t="s">
        <v>37</v>
      </c>
      <c r="Y23" s="28" t="s">
        <v>37</v>
      </c>
      <c r="Z23" s="94" t="s">
        <v>37</v>
      </c>
      <c r="AA23" s="94" t="s">
        <v>37</v>
      </c>
      <c r="AB23" s="94" t="s">
        <v>37</v>
      </c>
      <c r="AC23" s="94" t="s">
        <v>37</v>
      </c>
      <c r="AD23" s="94" t="s">
        <v>37</v>
      </c>
      <c r="AE23" s="94" t="s">
        <v>37</v>
      </c>
      <c r="AF23" s="94" t="s">
        <v>37</v>
      </c>
      <c r="AG23" s="94" t="s">
        <v>37</v>
      </c>
      <c r="AH23" s="94" t="s">
        <v>37</v>
      </c>
      <c r="AI23" s="94" t="s">
        <v>37</v>
      </c>
      <c r="AJ23" s="94" t="s">
        <v>37</v>
      </c>
      <c r="AK23" s="94" t="s">
        <v>37</v>
      </c>
      <c r="AL23" s="96"/>
    </row>
    <row r="24" spans="1:38" s="27" customFormat="1" ht="25.5" x14ac:dyDescent="0.2">
      <c r="A24" s="24" t="s">
        <v>33</v>
      </c>
      <c r="B24" s="72">
        <v>550.1</v>
      </c>
      <c r="C24" s="45">
        <v>0.1</v>
      </c>
      <c r="D24" s="71">
        <v>169.8</v>
      </c>
      <c r="E24" s="28">
        <v>0.3</v>
      </c>
      <c r="F24" s="73">
        <v>73.2</v>
      </c>
      <c r="G24" s="28">
        <f t="shared" si="0"/>
        <v>3.2551515162969363E-2</v>
      </c>
      <c r="H24" s="71">
        <v>274.70100000000002</v>
      </c>
      <c r="I24" s="28">
        <v>0.2</v>
      </c>
      <c r="J24" s="73">
        <v>18.600000000000001</v>
      </c>
      <c r="K24" s="28">
        <v>0.1</v>
      </c>
      <c r="L24" s="73">
        <v>13.8</v>
      </c>
      <c r="M24" s="28">
        <v>0.8</v>
      </c>
      <c r="N24" s="74">
        <v>581</v>
      </c>
      <c r="O24" s="45">
        <v>0.1</v>
      </c>
      <c r="P24" s="75">
        <v>169.63</v>
      </c>
      <c r="Q24" s="25">
        <v>0.2300902423615411</v>
      </c>
      <c r="R24" s="75">
        <v>81.183999999999997</v>
      </c>
      <c r="S24" s="44">
        <v>3.2648844632495601E-2</v>
      </c>
      <c r="T24" s="75">
        <v>292.06200000000001</v>
      </c>
      <c r="U24" s="44">
        <v>0.15256599823756817</v>
      </c>
      <c r="V24" s="75">
        <v>22.920999999999999</v>
      </c>
      <c r="W24" s="25">
        <v>0.13120962381746903</v>
      </c>
      <c r="X24" s="75">
        <v>15.237000000000016</v>
      </c>
      <c r="Y24" s="25">
        <v>0.74123441775615106</v>
      </c>
      <c r="Z24" s="93">
        <v>828</v>
      </c>
      <c r="AA24" s="94">
        <v>0.15429090374122861</v>
      </c>
      <c r="AB24" s="93">
        <v>273</v>
      </c>
      <c r="AC24" s="94">
        <v>0.36742660033320979</v>
      </c>
      <c r="AD24" s="93" t="s">
        <v>40</v>
      </c>
      <c r="AE24" s="93" t="s">
        <v>40</v>
      </c>
      <c r="AF24" s="93">
        <v>268</v>
      </c>
      <c r="AG24" s="94">
        <v>0.14340568623758607</v>
      </c>
      <c r="AH24" s="93">
        <v>20</v>
      </c>
      <c r="AI24" s="94">
        <v>0.10028593263323403</v>
      </c>
      <c r="AJ24" s="93" t="s">
        <v>40</v>
      </c>
      <c r="AK24" s="93" t="s">
        <v>40</v>
      </c>
      <c r="AL24" s="96"/>
    </row>
    <row r="25" spans="1:38" s="27" customFormat="1" ht="25.5" x14ac:dyDescent="0.2">
      <c r="A25" s="24" t="s">
        <v>34</v>
      </c>
      <c r="B25" s="71" t="s">
        <v>37</v>
      </c>
      <c r="C25" s="28" t="s">
        <v>37</v>
      </c>
      <c r="D25" s="71" t="s">
        <v>37</v>
      </c>
      <c r="E25" s="28" t="s">
        <v>37</v>
      </c>
      <c r="F25" s="73" t="s">
        <v>37</v>
      </c>
      <c r="G25" s="28" t="s">
        <v>37</v>
      </c>
      <c r="H25" s="71" t="s">
        <v>37</v>
      </c>
      <c r="I25" s="28" t="s">
        <v>37</v>
      </c>
      <c r="J25" s="73" t="s">
        <v>37</v>
      </c>
      <c r="K25" s="28" t="s">
        <v>37</v>
      </c>
      <c r="L25" s="73" t="s">
        <v>37</v>
      </c>
      <c r="M25" s="28" t="s">
        <v>37</v>
      </c>
      <c r="N25" s="73" t="s">
        <v>37</v>
      </c>
      <c r="O25" s="28" t="s">
        <v>37</v>
      </c>
      <c r="P25" s="71" t="s">
        <v>37</v>
      </c>
      <c r="Q25" s="28" t="s">
        <v>37</v>
      </c>
      <c r="R25" s="71" t="s">
        <v>37</v>
      </c>
      <c r="S25" s="28" t="s">
        <v>37</v>
      </c>
      <c r="T25" s="71" t="s">
        <v>37</v>
      </c>
      <c r="U25" s="28" t="s">
        <v>37</v>
      </c>
      <c r="V25" s="71" t="s">
        <v>37</v>
      </c>
      <c r="W25" s="28" t="s">
        <v>37</v>
      </c>
      <c r="X25" s="71" t="s">
        <v>37</v>
      </c>
      <c r="Y25" s="28" t="s">
        <v>37</v>
      </c>
      <c r="Z25" s="93" t="s">
        <v>37</v>
      </c>
      <c r="AA25" s="94" t="s">
        <v>37</v>
      </c>
      <c r="AB25" s="94" t="s">
        <v>37</v>
      </c>
      <c r="AC25" s="94" t="s">
        <v>37</v>
      </c>
      <c r="AD25" s="94" t="s">
        <v>37</v>
      </c>
      <c r="AE25" s="94" t="s">
        <v>37</v>
      </c>
      <c r="AF25" s="94" t="s">
        <v>37</v>
      </c>
      <c r="AG25" s="94" t="s">
        <v>37</v>
      </c>
      <c r="AH25" s="94" t="s">
        <v>37</v>
      </c>
      <c r="AI25" s="94" t="s">
        <v>37</v>
      </c>
      <c r="AJ25" s="94" t="s">
        <v>37</v>
      </c>
      <c r="AK25" s="94" t="s">
        <v>37</v>
      </c>
      <c r="AL25" s="96"/>
    </row>
    <row r="26" spans="1:38" s="27" customFormat="1" x14ac:dyDescent="0.2">
      <c r="A26" s="24" t="s">
        <v>35</v>
      </c>
      <c r="B26" s="71">
        <v>79.3</v>
      </c>
      <c r="C26" s="45">
        <v>0</v>
      </c>
      <c r="D26" s="71">
        <v>54.9</v>
      </c>
      <c r="E26" s="28">
        <v>0.1</v>
      </c>
      <c r="F26" s="73">
        <v>5.4</v>
      </c>
      <c r="G26" s="28">
        <f t="shared" si="0"/>
        <v>2.4013412825141332E-3</v>
      </c>
      <c r="H26" s="71">
        <v>14.887</v>
      </c>
      <c r="I26" s="28">
        <v>0</v>
      </c>
      <c r="J26" s="73">
        <v>3.6</v>
      </c>
      <c r="K26" s="28">
        <v>0</v>
      </c>
      <c r="L26" s="73">
        <v>0.5</v>
      </c>
      <c r="M26" s="28">
        <v>0</v>
      </c>
      <c r="N26" s="74">
        <v>22.7</v>
      </c>
      <c r="O26" s="45">
        <v>0</v>
      </c>
      <c r="P26" s="75">
        <v>10.115</v>
      </c>
      <c r="Q26" s="25">
        <v>1.3720231099964559E-2</v>
      </c>
      <c r="R26" s="75">
        <v>0.316</v>
      </c>
      <c r="S26" s="44">
        <v>1.2708212090890581E-4</v>
      </c>
      <c r="T26" s="75">
        <v>5.6989999999999998</v>
      </c>
      <c r="U26" s="44">
        <v>2.9770172906982109E-3</v>
      </c>
      <c r="V26" s="75">
        <v>6.2279999999999998</v>
      </c>
      <c r="W26" s="25">
        <v>3.5651740200479787E-2</v>
      </c>
      <c r="X26" s="71" t="s">
        <v>40</v>
      </c>
      <c r="Y26" s="28" t="s">
        <v>40</v>
      </c>
      <c r="Z26" s="93" t="s">
        <v>40</v>
      </c>
      <c r="AA26" s="94" t="s">
        <v>44</v>
      </c>
      <c r="AB26" s="93" t="s">
        <v>40</v>
      </c>
      <c r="AC26" s="94" t="s">
        <v>44</v>
      </c>
      <c r="AD26" s="93" t="s">
        <v>40</v>
      </c>
      <c r="AE26" s="93" t="s">
        <v>40</v>
      </c>
      <c r="AF26" s="93" t="s">
        <v>40</v>
      </c>
      <c r="AG26" s="93"/>
      <c r="AH26" s="93" t="s">
        <v>40</v>
      </c>
      <c r="AI26" s="93" t="s">
        <v>44</v>
      </c>
      <c r="AJ26" s="93" t="s">
        <v>40</v>
      </c>
      <c r="AK26" s="93" t="s">
        <v>40</v>
      </c>
      <c r="AL26" s="96"/>
    </row>
    <row r="27" spans="1:38" s="27" customFormat="1" x14ac:dyDescent="0.2">
      <c r="B27" s="29"/>
      <c r="C27" s="30"/>
      <c r="D27" s="29"/>
      <c r="E27" s="30"/>
      <c r="F27" s="29"/>
      <c r="G27" s="30"/>
      <c r="H27" s="29"/>
      <c r="I27" s="30"/>
      <c r="J27" s="29"/>
      <c r="K27" s="30"/>
      <c r="L27" s="29"/>
      <c r="N27" s="31"/>
      <c r="O27" s="32"/>
      <c r="P27" s="33"/>
      <c r="Q27" s="31"/>
      <c r="R27" s="33"/>
      <c r="S27" s="31"/>
      <c r="T27" s="33"/>
      <c r="U27" s="31"/>
      <c r="V27" s="33"/>
      <c r="W27" s="34"/>
      <c r="X27" s="26"/>
      <c r="Y27" s="26"/>
    </row>
    <row r="28" spans="1:38" s="41" customFormat="1" x14ac:dyDescent="0.2">
      <c r="A28" s="99" t="s">
        <v>39</v>
      </c>
      <c r="B28" s="99"/>
      <c r="C28" s="99"/>
      <c r="D28" s="99"/>
      <c r="E28" s="99"/>
      <c r="F28" s="99"/>
      <c r="G28" s="99"/>
      <c r="H28" s="35"/>
      <c r="I28" s="36"/>
      <c r="J28" s="35"/>
      <c r="K28" s="36"/>
      <c r="L28" s="35"/>
      <c r="M28" s="36"/>
      <c r="N28" s="37"/>
      <c r="O28" s="38"/>
      <c r="P28" s="39"/>
      <c r="Q28" s="37"/>
      <c r="R28" s="39"/>
      <c r="S28" s="37"/>
      <c r="T28" s="39"/>
      <c r="U28" s="37"/>
      <c r="V28" s="39"/>
      <c r="W28" s="37"/>
      <c r="X28" s="40"/>
      <c r="Y28" s="40"/>
    </row>
  </sheetData>
  <mergeCells count="28">
    <mergeCell ref="Z3:AK3"/>
    <mergeCell ref="Z4:AA5"/>
    <mergeCell ref="AB4:AK4"/>
    <mergeCell ref="AB5:AC5"/>
    <mergeCell ref="AD5:AE5"/>
    <mergeCell ref="AF5:AG5"/>
    <mergeCell ref="AH5:AI5"/>
    <mergeCell ref="AJ5:AK5"/>
    <mergeCell ref="N3:Y3"/>
    <mergeCell ref="A3:A5"/>
    <mergeCell ref="N4:O5"/>
    <mergeCell ref="P4:Y4"/>
    <mergeCell ref="P5:Q5"/>
    <mergeCell ref="R5:S5"/>
    <mergeCell ref="T5:U5"/>
    <mergeCell ref="V5:W5"/>
    <mergeCell ref="X5:Y5"/>
    <mergeCell ref="A28:G28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opLeftCell="P1" workbookViewId="0">
      <selection activeCell="AI14" sqref="AI14:AJ15"/>
    </sheetView>
  </sheetViews>
  <sheetFormatPr defaultColWidth="9.140625" defaultRowHeight="12.75" x14ac:dyDescent="0.2"/>
  <cols>
    <col min="1" max="1" width="38.85546875" style="12" customWidth="1"/>
    <col min="2" max="2" width="12.7109375" style="13" customWidth="1"/>
    <col min="3" max="3" width="9" style="12" customWidth="1"/>
    <col min="4" max="4" width="12.7109375" style="13" customWidth="1"/>
    <col min="5" max="5" width="9.5703125" style="12" customWidth="1"/>
    <col min="6" max="6" width="12.7109375" style="13" customWidth="1"/>
    <col min="7" max="7" width="9.5703125" style="12" customWidth="1"/>
    <col min="8" max="8" width="11.42578125" style="13" customWidth="1"/>
    <col min="9" max="9" width="8.85546875" style="12" customWidth="1"/>
    <col min="10" max="10" width="11.42578125" style="13" customWidth="1"/>
    <col min="11" max="11" width="8.28515625" style="12" customWidth="1"/>
    <col min="12" max="12" width="11.42578125" style="13" customWidth="1"/>
    <col min="13" max="13" width="10.140625" style="12" customWidth="1"/>
    <col min="14" max="14" width="15.85546875" style="13" customWidth="1"/>
    <col min="15" max="15" width="11.28515625" style="12" customWidth="1"/>
    <col min="16" max="16" width="12.42578125" style="13" customWidth="1"/>
    <col min="17" max="17" width="11.28515625" style="12" customWidth="1"/>
    <col min="18" max="18" width="12.42578125" style="13" customWidth="1"/>
    <col min="19" max="19" width="11.28515625" style="12" customWidth="1"/>
    <col min="20" max="20" width="11.28515625" style="13" customWidth="1"/>
    <col min="21" max="21" width="11.28515625" style="12" customWidth="1"/>
    <col min="22" max="22" width="11.28515625" style="13" customWidth="1"/>
    <col min="23" max="23" width="11.28515625" style="12" customWidth="1"/>
    <col min="24" max="24" width="11.28515625" style="13" customWidth="1"/>
    <col min="25" max="25" width="11.28515625" style="12" customWidth="1"/>
    <col min="26" max="26" width="11.28515625" style="12" hidden="1" customWidth="1"/>
    <col min="27" max="27" width="10.85546875" style="12" customWidth="1"/>
    <col min="28" max="28" width="9.140625" style="12"/>
    <col min="29" max="29" width="10.85546875" style="12" customWidth="1"/>
    <col min="30" max="30" width="9.140625" style="12"/>
    <col min="31" max="31" width="12.7109375" style="12" customWidth="1"/>
    <col min="32" max="32" width="9.140625" style="12"/>
    <col min="33" max="33" width="11.140625" style="12" customWidth="1"/>
    <col min="34" max="34" width="9.140625" style="12"/>
    <col min="35" max="35" width="11.42578125" style="12" customWidth="1"/>
    <col min="36" max="16384" width="9.140625" style="12"/>
  </cols>
  <sheetData>
    <row r="1" spans="1:40" ht="33" customHeight="1" x14ac:dyDescent="0.2">
      <c r="A1" s="46" t="s">
        <v>4</v>
      </c>
    </row>
    <row r="2" spans="1:40" s="48" customFormat="1" ht="30" customHeight="1" x14ac:dyDescent="0.25">
      <c r="A2" s="115" t="s">
        <v>41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47"/>
      <c r="P2" s="47"/>
      <c r="R2" s="47"/>
      <c r="T2" s="47"/>
      <c r="V2" s="47"/>
      <c r="X2" s="47"/>
    </row>
    <row r="3" spans="1:40" s="48" customFormat="1" ht="30" customHeight="1" x14ac:dyDescent="0.25">
      <c r="A3" s="49"/>
      <c r="B3" s="123">
        <v>2020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  <c r="N3" s="126">
        <v>2021</v>
      </c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  <c r="AA3" s="126">
        <v>2022</v>
      </c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8"/>
    </row>
    <row r="4" spans="1:40" ht="12.75" customHeight="1" x14ac:dyDescent="0.2">
      <c r="A4" s="50"/>
      <c r="B4" s="116" t="s">
        <v>7</v>
      </c>
      <c r="C4" s="117"/>
      <c r="D4" s="120" t="s">
        <v>8</v>
      </c>
      <c r="E4" s="121"/>
      <c r="F4" s="121"/>
      <c r="G4" s="121"/>
      <c r="H4" s="121"/>
      <c r="I4" s="121"/>
      <c r="J4" s="121"/>
      <c r="K4" s="121"/>
      <c r="L4" s="121"/>
      <c r="M4" s="122"/>
      <c r="N4" s="116" t="s">
        <v>7</v>
      </c>
      <c r="O4" s="117"/>
      <c r="P4" s="120" t="s">
        <v>8</v>
      </c>
      <c r="Q4" s="121"/>
      <c r="R4" s="121"/>
      <c r="S4" s="121"/>
      <c r="T4" s="121"/>
      <c r="U4" s="121"/>
      <c r="V4" s="121"/>
      <c r="W4" s="121"/>
      <c r="X4" s="121"/>
      <c r="Y4" s="122"/>
      <c r="AA4" s="116" t="s">
        <v>7</v>
      </c>
      <c r="AB4" s="117"/>
      <c r="AC4" s="120" t="s">
        <v>8</v>
      </c>
      <c r="AD4" s="121"/>
      <c r="AE4" s="121"/>
      <c r="AF4" s="121"/>
      <c r="AG4" s="121"/>
      <c r="AH4" s="121"/>
      <c r="AI4" s="121"/>
      <c r="AJ4" s="121"/>
      <c r="AK4" s="121"/>
      <c r="AL4" s="122"/>
    </row>
    <row r="5" spans="1:40" ht="28.5" customHeight="1" x14ac:dyDescent="0.2">
      <c r="A5" s="51"/>
      <c r="B5" s="118"/>
      <c r="C5" s="119"/>
      <c r="D5" s="120" t="s">
        <v>9</v>
      </c>
      <c r="E5" s="122"/>
      <c r="F5" s="120" t="s">
        <v>10</v>
      </c>
      <c r="G5" s="122"/>
      <c r="H5" s="120" t="s">
        <v>11</v>
      </c>
      <c r="I5" s="122"/>
      <c r="J5" s="120" t="s">
        <v>12</v>
      </c>
      <c r="K5" s="122"/>
      <c r="L5" s="120" t="s">
        <v>13</v>
      </c>
      <c r="M5" s="122"/>
      <c r="N5" s="118"/>
      <c r="O5" s="119"/>
      <c r="P5" s="120" t="s">
        <v>9</v>
      </c>
      <c r="Q5" s="122"/>
      <c r="R5" s="120" t="s">
        <v>10</v>
      </c>
      <c r="S5" s="122"/>
      <c r="T5" s="120" t="s">
        <v>11</v>
      </c>
      <c r="U5" s="122"/>
      <c r="V5" s="120" t="s">
        <v>12</v>
      </c>
      <c r="W5" s="122"/>
      <c r="X5" s="120" t="s">
        <v>13</v>
      </c>
      <c r="Y5" s="122"/>
      <c r="AA5" s="118"/>
      <c r="AB5" s="119"/>
      <c r="AC5" s="120" t="s">
        <v>9</v>
      </c>
      <c r="AD5" s="122"/>
      <c r="AE5" s="120" t="s">
        <v>10</v>
      </c>
      <c r="AF5" s="122"/>
      <c r="AG5" s="120" t="s">
        <v>11</v>
      </c>
      <c r="AH5" s="122"/>
      <c r="AI5" s="120" t="s">
        <v>12</v>
      </c>
      <c r="AJ5" s="122"/>
      <c r="AK5" s="120" t="s">
        <v>13</v>
      </c>
      <c r="AL5" s="122"/>
    </row>
    <row r="6" spans="1:40" ht="25.5" x14ac:dyDescent="0.2">
      <c r="A6" s="19"/>
      <c r="B6" s="20" t="s">
        <v>14</v>
      </c>
      <c r="C6" s="21" t="s">
        <v>15</v>
      </c>
      <c r="D6" s="20" t="s">
        <v>14</v>
      </c>
      <c r="E6" s="21" t="s">
        <v>15</v>
      </c>
      <c r="F6" s="20" t="s">
        <v>14</v>
      </c>
      <c r="G6" s="21" t="s">
        <v>15</v>
      </c>
      <c r="H6" s="20" t="s">
        <v>14</v>
      </c>
      <c r="I6" s="21" t="s">
        <v>15</v>
      </c>
      <c r="J6" s="20" t="s">
        <v>14</v>
      </c>
      <c r="K6" s="21" t="s">
        <v>15</v>
      </c>
      <c r="L6" s="20" t="s">
        <v>14</v>
      </c>
      <c r="M6" s="21" t="s">
        <v>15</v>
      </c>
      <c r="N6" s="20" t="s">
        <v>14</v>
      </c>
      <c r="O6" s="21" t="s">
        <v>15</v>
      </c>
      <c r="P6" s="20" t="s">
        <v>14</v>
      </c>
      <c r="Q6" s="21" t="s">
        <v>15</v>
      </c>
      <c r="R6" s="20" t="s">
        <v>14</v>
      </c>
      <c r="S6" s="21" t="s">
        <v>15</v>
      </c>
      <c r="T6" s="20" t="s">
        <v>14</v>
      </c>
      <c r="U6" s="21" t="s">
        <v>15</v>
      </c>
      <c r="V6" s="20" t="s">
        <v>14</v>
      </c>
      <c r="W6" s="21" t="s">
        <v>15</v>
      </c>
      <c r="X6" s="20" t="s">
        <v>14</v>
      </c>
      <c r="Y6" s="21" t="s">
        <v>15</v>
      </c>
      <c r="AA6" s="20" t="s">
        <v>14</v>
      </c>
      <c r="AB6" s="91" t="s">
        <v>15</v>
      </c>
      <c r="AC6" s="20" t="s">
        <v>14</v>
      </c>
      <c r="AD6" s="91" t="s">
        <v>15</v>
      </c>
      <c r="AE6" s="20" t="s">
        <v>14</v>
      </c>
      <c r="AF6" s="91" t="s">
        <v>15</v>
      </c>
      <c r="AG6" s="20" t="s">
        <v>14</v>
      </c>
      <c r="AH6" s="91" t="s">
        <v>15</v>
      </c>
      <c r="AI6" s="20" t="s">
        <v>14</v>
      </c>
      <c r="AJ6" s="91" t="s">
        <v>15</v>
      </c>
      <c r="AK6" s="20" t="s">
        <v>14</v>
      </c>
      <c r="AL6" s="91" t="s">
        <v>15</v>
      </c>
    </row>
    <row r="7" spans="1:40" s="52" customFormat="1" x14ac:dyDescent="0.2">
      <c r="A7" s="22" t="s">
        <v>1</v>
      </c>
      <c r="B7" s="86">
        <v>247872.78400000001</v>
      </c>
      <c r="C7" s="87">
        <v>100</v>
      </c>
      <c r="D7" s="86">
        <v>37162.277000000002</v>
      </c>
      <c r="E7" s="86">
        <v>100</v>
      </c>
      <c r="F7" s="86">
        <v>185112.34299999999</v>
      </c>
      <c r="G7" s="86">
        <v>100</v>
      </c>
      <c r="H7" s="86">
        <v>18800.446</v>
      </c>
      <c r="I7" s="86">
        <v>100</v>
      </c>
      <c r="J7" s="86">
        <v>4881.5519999999997</v>
      </c>
      <c r="K7" s="86">
        <v>100</v>
      </c>
      <c r="L7" s="86">
        <v>1916.1659999999999</v>
      </c>
      <c r="M7" s="86">
        <v>100</v>
      </c>
      <c r="N7" s="88">
        <v>268851.092</v>
      </c>
      <c r="O7" s="89">
        <v>100</v>
      </c>
      <c r="P7" s="88">
        <v>44387.43</v>
      </c>
      <c r="Q7" s="86">
        <v>100</v>
      </c>
      <c r="R7" s="90">
        <v>197033.94</v>
      </c>
      <c r="S7" s="86">
        <v>100</v>
      </c>
      <c r="T7" s="90">
        <v>20422.221000000001</v>
      </c>
      <c r="U7" s="86">
        <v>100</v>
      </c>
      <c r="V7" s="90">
        <v>5407.6840000000002</v>
      </c>
      <c r="W7" s="86">
        <v>100</v>
      </c>
      <c r="X7" s="90">
        <v>1599.817</v>
      </c>
      <c r="Y7" s="86">
        <v>100</v>
      </c>
      <c r="AA7" s="92">
        <v>290308</v>
      </c>
      <c r="AB7" s="92">
        <v>100</v>
      </c>
      <c r="AC7" s="92">
        <v>58865</v>
      </c>
      <c r="AD7" s="92">
        <v>100</v>
      </c>
      <c r="AE7" s="92">
        <v>200530</v>
      </c>
      <c r="AF7" s="92">
        <v>100</v>
      </c>
      <c r="AG7" s="92">
        <v>23830</v>
      </c>
      <c r="AH7" s="92">
        <v>100</v>
      </c>
      <c r="AI7" s="92">
        <v>5895</v>
      </c>
      <c r="AJ7" s="92">
        <v>100</v>
      </c>
      <c r="AK7" s="92">
        <f>AA7-AC7-AE7-AG7-AI7</f>
        <v>1188</v>
      </c>
      <c r="AL7" s="92">
        <v>100</v>
      </c>
      <c r="AN7" s="60"/>
    </row>
    <row r="8" spans="1:40" s="52" customFormat="1" ht="25.5" x14ac:dyDescent="0.2">
      <c r="A8" s="24" t="s">
        <v>17</v>
      </c>
      <c r="B8" s="65">
        <v>2587.7049999999999</v>
      </c>
      <c r="C8" s="67">
        <v>1</v>
      </c>
      <c r="D8" s="65">
        <v>191.88399999999999</v>
      </c>
      <c r="E8" s="64">
        <v>0.5</v>
      </c>
      <c r="F8" s="65">
        <v>1523.3720000000001</v>
      </c>
      <c r="G8" s="64">
        <v>0.8</v>
      </c>
      <c r="H8" s="65">
        <v>331.71100000000001</v>
      </c>
      <c r="I8" s="64">
        <v>1.8</v>
      </c>
      <c r="J8" s="65">
        <v>528.23599999999999</v>
      </c>
      <c r="K8" s="64">
        <v>10.8</v>
      </c>
      <c r="L8" s="65">
        <v>12.502000000000001</v>
      </c>
      <c r="M8" s="64">
        <v>0.7</v>
      </c>
      <c r="N8" s="83">
        <v>2709.9</v>
      </c>
      <c r="O8" s="66">
        <v>1.0079222590622767</v>
      </c>
      <c r="P8" s="83">
        <v>195.02199999999999</v>
      </c>
      <c r="Q8" s="66">
        <v>0.43936312600211369</v>
      </c>
      <c r="R8" s="83">
        <v>1526.673</v>
      </c>
      <c r="S8" s="53">
        <v>0.77482742313329367</v>
      </c>
      <c r="T8" s="83">
        <v>397.92700000000002</v>
      </c>
      <c r="U8" s="66">
        <v>1.9485001166131735</v>
      </c>
      <c r="V8" s="83">
        <v>577.73500000000001</v>
      </c>
      <c r="W8" s="54">
        <v>10.683593937811455</v>
      </c>
      <c r="X8" s="83">
        <v>12.452999999999999</v>
      </c>
      <c r="Y8" s="66">
        <v>0.77840152967495657</v>
      </c>
      <c r="AA8" s="93">
        <v>2684</v>
      </c>
      <c r="AB8" s="94">
        <v>0.92437711909850973</v>
      </c>
      <c r="AC8" s="93">
        <v>191</v>
      </c>
      <c r="AD8" s="94">
        <v>0.32439514884726711</v>
      </c>
      <c r="AE8" s="93" t="s">
        <v>40</v>
      </c>
      <c r="AF8" s="93"/>
      <c r="AG8" s="93">
        <v>401</v>
      </c>
      <c r="AH8" s="94">
        <v>1.6838146765243751</v>
      </c>
      <c r="AI8" s="93">
        <v>553</v>
      </c>
      <c r="AJ8" s="94">
        <v>9.389731016005495</v>
      </c>
      <c r="AK8" s="94" t="s">
        <v>44</v>
      </c>
      <c r="AL8" s="94" t="s">
        <v>44</v>
      </c>
    </row>
    <row r="9" spans="1:40" s="52" customFormat="1" x14ac:dyDescent="0.2">
      <c r="A9" s="24" t="s">
        <v>18</v>
      </c>
      <c r="B9" s="71" t="s">
        <v>37</v>
      </c>
      <c r="C9" s="28" t="s">
        <v>37</v>
      </c>
      <c r="D9" s="71" t="s">
        <v>37</v>
      </c>
      <c r="E9" s="25" t="s">
        <v>37</v>
      </c>
      <c r="F9" s="71" t="s">
        <v>37</v>
      </c>
      <c r="G9" s="25" t="s">
        <v>37</v>
      </c>
      <c r="H9" s="71" t="s">
        <v>37</v>
      </c>
      <c r="I9" s="25" t="s">
        <v>37</v>
      </c>
      <c r="J9" s="71" t="s">
        <v>37</v>
      </c>
      <c r="K9" s="25" t="s">
        <v>37</v>
      </c>
      <c r="L9" s="71" t="s">
        <v>37</v>
      </c>
      <c r="M9" s="25" t="s">
        <v>37</v>
      </c>
      <c r="N9" s="73" t="s">
        <v>37</v>
      </c>
      <c r="O9" s="25" t="s">
        <v>37</v>
      </c>
      <c r="P9" s="73" t="s">
        <v>37</v>
      </c>
      <c r="Q9" s="28" t="s">
        <v>37</v>
      </c>
      <c r="R9" s="73" t="s">
        <v>37</v>
      </c>
      <c r="S9" s="28" t="s">
        <v>37</v>
      </c>
      <c r="T9" s="73" t="s">
        <v>37</v>
      </c>
      <c r="U9" s="28" t="s">
        <v>37</v>
      </c>
      <c r="V9" s="73" t="s">
        <v>37</v>
      </c>
      <c r="W9" s="54">
        <v>0</v>
      </c>
      <c r="X9" s="73" t="s">
        <v>37</v>
      </c>
      <c r="Y9" s="28">
        <v>0</v>
      </c>
      <c r="AA9" s="93" t="s">
        <v>40</v>
      </c>
      <c r="AB9" s="94" t="s">
        <v>40</v>
      </c>
      <c r="AC9" s="93" t="s">
        <v>40</v>
      </c>
      <c r="AD9" s="93" t="s">
        <v>40</v>
      </c>
      <c r="AE9" s="93" t="s">
        <v>40</v>
      </c>
      <c r="AF9" s="94" t="s">
        <v>40</v>
      </c>
      <c r="AG9" s="93" t="s">
        <v>40</v>
      </c>
      <c r="AH9" s="93" t="s">
        <v>40</v>
      </c>
      <c r="AI9" s="93"/>
      <c r="AJ9" s="94"/>
      <c r="AK9" s="94" t="s">
        <v>44</v>
      </c>
      <c r="AL9" s="94"/>
    </row>
    <row r="10" spans="1:40" s="52" customFormat="1" x14ac:dyDescent="0.2">
      <c r="A10" s="24" t="s">
        <v>19</v>
      </c>
      <c r="B10" s="71" t="s">
        <v>37</v>
      </c>
      <c r="C10" s="25" t="s">
        <v>37</v>
      </c>
      <c r="D10" s="71" t="s">
        <v>37</v>
      </c>
      <c r="E10" s="25" t="s">
        <v>37</v>
      </c>
      <c r="F10" s="71" t="s">
        <v>37</v>
      </c>
      <c r="G10" s="25" t="s">
        <v>37</v>
      </c>
      <c r="H10" s="71" t="s">
        <v>37</v>
      </c>
      <c r="I10" s="25" t="s">
        <v>37</v>
      </c>
      <c r="J10" s="71" t="s">
        <v>37</v>
      </c>
      <c r="K10" s="25" t="s">
        <v>37</v>
      </c>
      <c r="L10" s="71" t="s">
        <v>37</v>
      </c>
      <c r="M10" s="25" t="s">
        <v>37</v>
      </c>
      <c r="N10" s="73" t="s">
        <v>37</v>
      </c>
      <c r="O10" s="25" t="s">
        <v>37</v>
      </c>
      <c r="P10" s="73" t="s">
        <v>37</v>
      </c>
      <c r="Q10" s="28" t="s">
        <v>37</v>
      </c>
      <c r="R10" s="73" t="s">
        <v>37</v>
      </c>
      <c r="S10" s="28" t="s">
        <v>37</v>
      </c>
      <c r="T10" s="73" t="s">
        <v>37</v>
      </c>
      <c r="U10" s="28" t="s">
        <v>37</v>
      </c>
      <c r="V10" s="73" t="s">
        <v>37</v>
      </c>
      <c r="W10" s="54">
        <v>0</v>
      </c>
      <c r="X10" s="73" t="s">
        <v>37</v>
      </c>
      <c r="Y10" s="28">
        <v>0</v>
      </c>
      <c r="AA10" s="93" t="s">
        <v>40</v>
      </c>
      <c r="AB10" s="94" t="s">
        <v>40</v>
      </c>
      <c r="AC10" s="93" t="s">
        <v>40</v>
      </c>
      <c r="AD10" s="93" t="s">
        <v>40</v>
      </c>
      <c r="AE10" s="93" t="s">
        <v>40</v>
      </c>
      <c r="AF10" s="94" t="s">
        <v>40</v>
      </c>
      <c r="AG10" s="93" t="s">
        <v>40</v>
      </c>
      <c r="AH10" s="93" t="s">
        <v>40</v>
      </c>
      <c r="AI10" s="93"/>
      <c r="AJ10" s="94"/>
      <c r="AK10" s="94" t="s">
        <v>44</v>
      </c>
      <c r="AL10" s="94"/>
    </row>
    <row r="11" spans="1:40" s="52" customFormat="1" ht="38.25" x14ac:dyDescent="0.2">
      <c r="A11" s="24" t="s">
        <v>20</v>
      </c>
      <c r="B11" s="71" t="s">
        <v>37</v>
      </c>
      <c r="C11" s="25" t="s">
        <v>37</v>
      </c>
      <c r="D11" s="71" t="s">
        <v>37</v>
      </c>
      <c r="E11" s="25" t="s">
        <v>37</v>
      </c>
      <c r="F11" s="71" t="s">
        <v>37</v>
      </c>
      <c r="G11" s="25" t="s">
        <v>37</v>
      </c>
      <c r="H11" s="71" t="s">
        <v>37</v>
      </c>
      <c r="I11" s="25" t="s">
        <v>37</v>
      </c>
      <c r="J11" s="71" t="s">
        <v>37</v>
      </c>
      <c r="K11" s="25" t="s">
        <v>37</v>
      </c>
      <c r="L11" s="71" t="s">
        <v>37</v>
      </c>
      <c r="M11" s="25" t="s">
        <v>37</v>
      </c>
      <c r="N11" s="73" t="s">
        <v>37</v>
      </c>
      <c r="O11" s="25" t="s">
        <v>37</v>
      </c>
      <c r="P11" s="73" t="s">
        <v>37</v>
      </c>
      <c r="Q11" s="28" t="s">
        <v>37</v>
      </c>
      <c r="R11" s="73" t="s">
        <v>37</v>
      </c>
      <c r="S11" s="28" t="s">
        <v>37</v>
      </c>
      <c r="T11" s="73" t="s">
        <v>37</v>
      </c>
      <c r="U11" s="28" t="s">
        <v>37</v>
      </c>
      <c r="V11" s="73" t="s">
        <v>37</v>
      </c>
      <c r="W11" s="54">
        <v>0</v>
      </c>
      <c r="X11" s="73" t="s">
        <v>37</v>
      </c>
      <c r="Y11" s="28">
        <v>0</v>
      </c>
      <c r="AA11" s="93" t="s">
        <v>40</v>
      </c>
      <c r="AB11" s="94" t="s">
        <v>40</v>
      </c>
      <c r="AC11" s="93" t="s">
        <v>40</v>
      </c>
      <c r="AD11" s="93" t="s">
        <v>40</v>
      </c>
      <c r="AE11" s="73" t="s">
        <v>37</v>
      </c>
      <c r="AF11" s="28" t="s">
        <v>37</v>
      </c>
      <c r="AG11" s="73" t="s">
        <v>37</v>
      </c>
      <c r="AH11" s="28" t="s">
        <v>37</v>
      </c>
      <c r="AI11" s="73" t="s">
        <v>37</v>
      </c>
      <c r="AJ11" s="73" t="s">
        <v>37</v>
      </c>
      <c r="AK11" s="94" t="s">
        <v>44</v>
      </c>
      <c r="AL11" s="73" t="s">
        <v>37</v>
      </c>
    </row>
    <row r="12" spans="1:40" s="52" customFormat="1" ht="38.25" x14ac:dyDescent="0.2">
      <c r="A12" s="24" t="s">
        <v>21</v>
      </c>
      <c r="B12" s="71" t="s">
        <v>37</v>
      </c>
      <c r="C12" s="25" t="s">
        <v>37</v>
      </c>
      <c r="D12" s="71" t="s">
        <v>37</v>
      </c>
      <c r="E12" s="25" t="s">
        <v>37</v>
      </c>
      <c r="F12" s="71" t="s">
        <v>37</v>
      </c>
      <c r="G12" s="25" t="s">
        <v>37</v>
      </c>
      <c r="H12" s="71" t="s">
        <v>37</v>
      </c>
      <c r="I12" s="25" t="s">
        <v>37</v>
      </c>
      <c r="J12" s="71" t="s">
        <v>37</v>
      </c>
      <c r="K12" s="25" t="s">
        <v>37</v>
      </c>
      <c r="L12" s="71" t="s">
        <v>37</v>
      </c>
      <c r="M12" s="25" t="s">
        <v>37</v>
      </c>
      <c r="N12" s="73" t="s">
        <v>37</v>
      </c>
      <c r="O12" s="25" t="s">
        <v>37</v>
      </c>
      <c r="P12" s="73" t="s">
        <v>37</v>
      </c>
      <c r="Q12" s="28" t="s">
        <v>37</v>
      </c>
      <c r="R12" s="73" t="s">
        <v>37</v>
      </c>
      <c r="S12" s="28" t="s">
        <v>37</v>
      </c>
      <c r="T12" s="73" t="s">
        <v>37</v>
      </c>
      <c r="U12" s="28" t="s">
        <v>37</v>
      </c>
      <c r="V12" s="73" t="s">
        <v>37</v>
      </c>
      <c r="W12" s="54">
        <v>0</v>
      </c>
      <c r="X12" s="73" t="s">
        <v>37</v>
      </c>
      <c r="Y12" s="28">
        <v>0</v>
      </c>
      <c r="AA12" s="93" t="s">
        <v>40</v>
      </c>
      <c r="AB12" s="94" t="s">
        <v>40</v>
      </c>
      <c r="AC12" s="93"/>
      <c r="AD12" s="93"/>
      <c r="AE12" s="73" t="s">
        <v>37</v>
      </c>
      <c r="AF12" s="28" t="s">
        <v>37</v>
      </c>
      <c r="AG12" s="73" t="s">
        <v>37</v>
      </c>
      <c r="AH12" s="28" t="s">
        <v>37</v>
      </c>
      <c r="AI12" s="73" t="s">
        <v>37</v>
      </c>
      <c r="AJ12" s="73" t="s">
        <v>37</v>
      </c>
      <c r="AK12" s="94" t="s">
        <v>44</v>
      </c>
      <c r="AL12" s="73" t="s">
        <v>37</v>
      </c>
    </row>
    <row r="13" spans="1:40" s="52" customFormat="1" x14ac:dyDescent="0.2">
      <c r="A13" s="24" t="s">
        <v>22</v>
      </c>
      <c r="B13" s="71" t="s">
        <v>40</v>
      </c>
      <c r="C13" s="25" t="s">
        <v>40</v>
      </c>
      <c r="D13" s="71" t="s">
        <v>40</v>
      </c>
      <c r="E13" s="25" t="s">
        <v>40</v>
      </c>
      <c r="F13" s="71" t="s">
        <v>40</v>
      </c>
      <c r="G13" s="25" t="s">
        <v>40</v>
      </c>
      <c r="H13" s="71" t="s">
        <v>40</v>
      </c>
      <c r="I13" s="25" t="s">
        <v>40</v>
      </c>
      <c r="J13" s="71" t="s">
        <v>40</v>
      </c>
      <c r="K13" s="25" t="s">
        <v>40</v>
      </c>
      <c r="L13" s="71" t="s">
        <v>40</v>
      </c>
      <c r="M13" s="25" t="s">
        <v>40</v>
      </c>
      <c r="N13" s="73" t="s">
        <v>40</v>
      </c>
      <c r="O13" s="25" t="s">
        <v>40</v>
      </c>
      <c r="P13" s="73" t="s">
        <v>40</v>
      </c>
      <c r="Q13" s="25" t="s">
        <v>40</v>
      </c>
      <c r="R13" s="73" t="s">
        <v>40</v>
      </c>
      <c r="S13" s="25" t="s">
        <v>40</v>
      </c>
      <c r="T13" s="73" t="s">
        <v>40</v>
      </c>
      <c r="U13" s="25" t="s">
        <v>40</v>
      </c>
      <c r="V13" s="73" t="s">
        <v>40</v>
      </c>
      <c r="W13" s="25" t="s">
        <v>40</v>
      </c>
      <c r="X13" s="73" t="s">
        <v>40</v>
      </c>
      <c r="Y13" s="25" t="s">
        <v>40</v>
      </c>
      <c r="AA13" s="93" t="s">
        <v>40</v>
      </c>
      <c r="AB13" s="94" t="s">
        <v>40</v>
      </c>
      <c r="AC13" s="93" t="s">
        <v>40</v>
      </c>
      <c r="AD13" s="93" t="s">
        <v>40</v>
      </c>
      <c r="AE13" s="93" t="s">
        <v>40</v>
      </c>
      <c r="AF13" s="93"/>
      <c r="AG13" s="93" t="s">
        <v>40</v>
      </c>
      <c r="AH13" s="94" t="s">
        <v>44</v>
      </c>
      <c r="AI13" s="93" t="s">
        <v>40</v>
      </c>
      <c r="AJ13" s="94" t="s">
        <v>44</v>
      </c>
      <c r="AK13" s="94" t="s">
        <v>44</v>
      </c>
      <c r="AL13" s="94" t="s">
        <v>44</v>
      </c>
    </row>
    <row r="14" spans="1:40" s="52" customFormat="1" ht="25.5" x14ac:dyDescent="0.2">
      <c r="A14" s="24" t="s">
        <v>23</v>
      </c>
      <c r="B14" s="71" t="s">
        <v>40</v>
      </c>
      <c r="C14" s="25" t="s">
        <v>40</v>
      </c>
      <c r="D14" s="71" t="s">
        <v>40</v>
      </c>
      <c r="E14" s="25" t="s">
        <v>40</v>
      </c>
      <c r="F14" s="71" t="s">
        <v>37</v>
      </c>
      <c r="G14" s="25" t="s">
        <v>37</v>
      </c>
      <c r="H14" s="71" t="s">
        <v>40</v>
      </c>
      <c r="I14" s="25" t="s">
        <v>40</v>
      </c>
      <c r="J14" s="71" t="s">
        <v>40</v>
      </c>
      <c r="K14" s="25" t="s">
        <v>40</v>
      </c>
      <c r="L14" s="71" t="s">
        <v>40</v>
      </c>
      <c r="M14" s="25" t="s">
        <v>40</v>
      </c>
      <c r="N14" s="73" t="s">
        <v>40</v>
      </c>
      <c r="O14" s="25" t="s">
        <v>40</v>
      </c>
      <c r="P14" s="73" t="s">
        <v>40</v>
      </c>
      <c r="Q14" s="25" t="s">
        <v>40</v>
      </c>
      <c r="R14" s="73" t="s">
        <v>40</v>
      </c>
      <c r="S14" s="25" t="s">
        <v>40</v>
      </c>
      <c r="T14" s="73" t="s">
        <v>40</v>
      </c>
      <c r="U14" s="25" t="s">
        <v>40</v>
      </c>
      <c r="V14" s="73" t="s">
        <v>40</v>
      </c>
      <c r="W14" s="25" t="s">
        <v>40</v>
      </c>
      <c r="X14" s="73" t="s">
        <v>40</v>
      </c>
      <c r="Y14" s="25" t="s">
        <v>40</v>
      </c>
      <c r="AA14" s="93" t="s">
        <v>40</v>
      </c>
      <c r="AB14" s="94" t="s">
        <v>44</v>
      </c>
      <c r="AC14" s="93" t="s">
        <v>40</v>
      </c>
      <c r="AD14" s="94" t="s">
        <v>44</v>
      </c>
      <c r="AE14" s="93" t="s">
        <v>45</v>
      </c>
      <c r="AF14" s="93"/>
      <c r="AG14" s="93" t="s">
        <v>40</v>
      </c>
      <c r="AH14" s="94" t="s">
        <v>44</v>
      </c>
      <c r="AI14" s="73" t="s">
        <v>37</v>
      </c>
      <c r="AJ14" s="73" t="s">
        <v>37</v>
      </c>
      <c r="AK14" s="94" t="s">
        <v>44</v>
      </c>
      <c r="AL14" s="94"/>
    </row>
    <row r="15" spans="1:40" s="52" customFormat="1" x14ac:dyDescent="0.2">
      <c r="A15" s="24" t="s">
        <v>24</v>
      </c>
      <c r="B15" s="65">
        <v>43748.440999999999</v>
      </c>
      <c r="C15" s="25">
        <v>17.649554055115626</v>
      </c>
      <c r="D15" s="65">
        <v>333.74200000000002</v>
      </c>
      <c r="E15" s="25">
        <v>0.89806660662908255</v>
      </c>
      <c r="F15" s="65">
        <v>42777.141000000003</v>
      </c>
      <c r="G15" s="25">
        <v>23.108745914366175</v>
      </c>
      <c r="H15" s="65">
        <v>335.79</v>
      </c>
      <c r="I15" s="25">
        <v>1.7860746495056554</v>
      </c>
      <c r="J15" s="65">
        <v>300.68099999999998</v>
      </c>
      <c r="K15" s="25">
        <v>6.1595369669318289</v>
      </c>
      <c r="L15" s="65">
        <v>1.087</v>
      </c>
      <c r="M15" s="64">
        <v>5.6727861782329921E-2</v>
      </c>
      <c r="N15" s="83">
        <v>44059.315000000002</v>
      </c>
      <c r="O15" s="66">
        <v>16.38799927210264</v>
      </c>
      <c r="P15" s="83">
        <v>395.92599999999999</v>
      </c>
      <c r="Q15" s="66">
        <v>0.89197775135888691</v>
      </c>
      <c r="R15" s="83">
        <v>42938.38</v>
      </c>
      <c r="S15" s="53">
        <v>21.792377495978613</v>
      </c>
      <c r="T15" s="83">
        <v>379.97800000000001</v>
      </c>
      <c r="U15" s="66">
        <v>1.8606105574902947</v>
      </c>
      <c r="V15" s="83">
        <v>343.08100000000002</v>
      </c>
      <c r="W15" s="54">
        <v>6.3443241136131476</v>
      </c>
      <c r="X15" s="83">
        <v>1.95</v>
      </c>
      <c r="Y15" s="66">
        <v>0.12188894104763232</v>
      </c>
      <c r="AA15" s="93">
        <v>45358</v>
      </c>
      <c r="AB15" s="94">
        <v>15.624249793852355</v>
      </c>
      <c r="AC15" s="93">
        <v>434</v>
      </c>
      <c r="AD15" s="94">
        <v>0.73739822400557398</v>
      </c>
      <c r="AE15" s="93">
        <v>44053</v>
      </c>
      <c r="AF15" s="94">
        <v>21.968088559735445</v>
      </c>
      <c r="AG15" s="93">
        <v>471</v>
      </c>
      <c r="AH15" s="94">
        <v>1.976107390222166</v>
      </c>
      <c r="AI15" s="73" t="s">
        <v>37</v>
      </c>
      <c r="AJ15" s="73" t="s">
        <v>37</v>
      </c>
      <c r="AK15" s="94" t="s">
        <v>44</v>
      </c>
      <c r="AL15" s="94" t="s">
        <v>44</v>
      </c>
    </row>
    <row r="16" spans="1:40" s="52" customFormat="1" ht="25.5" x14ac:dyDescent="0.2">
      <c r="A16" s="24" t="s">
        <v>25</v>
      </c>
      <c r="B16" s="65">
        <v>4442.9679999999998</v>
      </c>
      <c r="C16" s="25">
        <v>1.7924388181318043</v>
      </c>
      <c r="D16" s="65">
        <v>2329.3719999999998</v>
      </c>
      <c r="E16" s="25">
        <v>6.2681089213128676</v>
      </c>
      <c r="F16" s="65">
        <v>973.21400000000006</v>
      </c>
      <c r="G16" s="25">
        <v>0.52574235960051563</v>
      </c>
      <c r="H16" s="65">
        <v>1002.225</v>
      </c>
      <c r="I16" s="25">
        <v>5.3308575764638775</v>
      </c>
      <c r="J16" s="65">
        <v>103.078</v>
      </c>
      <c r="K16" s="25">
        <v>2.1115825458788517</v>
      </c>
      <c r="L16" s="65">
        <v>35.079000000000001</v>
      </c>
      <c r="M16" s="64">
        <v>1.8306869029092467</v>
      </c>
      <c r="N16" s="83">
        <v>4558.4809999999998</v>
      </c>
      <c r="O16" s="66">
        <v>1.6955411882797933</v>
      </c>
      <c r="P16" s="83">
        <v>2318.0770000000002</v>
      </c>
      <c r="Q16" s="66">
        <v>5.2223726401821411</v>
      </c>
      <c r="R16" s="83">
        <v>1022.119</v>
      </c>
      <c r="S16" s="53">
        <v>0.5187527590424269</v>
      </c>
      <c r="T16" s="83">
        <v>1071.819</v>
      </c>
      <c r="U16" s="66">
        <v>5.2482979201919324</v>
      </c>
      <c r="V16" s="83">
        <v>111.384</v>
      </c>
      <c r="W16" s="54">
        <v>2.0597357389965834</v>
      </c>
      <c r="X16" s="83">
        <v>35.082000000000001</v>
      </c>
      <c r="Y16" s="66">
        <v>2.1928758101707881</v>
      </c>
      <c r="AA16" s="93">
        <v>4686</v>
      </c>
      <c r="AB16" s="94">
        <v>1.6142782018134862</v>
      </c>
      <c r="AC16" s="93">
        <v>2289</v>
      </c>
      <c r="AD16" s="94">
        <v>3.8882297623116457</v>
      </c>
      <c r="AE16" s="93">
        <v>1023</v>
      </c>
      <c r="AF16" s="94">
        <v>0.51014668011125341</v>
      </c>
      <c r="AG16" s="93">
        <v>1206</v>
      </c>
      <c r="AH16" s="94">
        <v>5.0621364883976128</v>
      </c>
      <c r="AI16" s="93" t="s">
        <v>40</v>
      </c>
      <c r="AJ16" s="94" t="s">
        <v>44</v>
      </c>
      <c r="AK16" s="94" t="s">
        <v>44</v>
      </c>
      <c r="AL16" s="94" t="s">
        <v>44</v>
      </c>
    </row>
    <row r="17" spans="1:38" s="52" customFormat="1" ht="25.5" x14ac:dyDescent="0.2">
      <c r="A17" s="24" t="s">
        <v>26</v>
      </c>
      <c r="B17" s="65">
        <v>538.79300000000001</v>
      </c>
      <c r="C17" s="25">
        <v>0.21736674406335793</v>
      </c>
      <c r="D17" s="65">
        <v>42.652000000000001</v>
      </c>
      <c r="E17" s="25">
        <v>0.11477229987818025</v>
      </c>
      <c r="F17" s="65">
        <v>4.1749999999999998</v>
      </c>
      <c r="G17" s="25">
        <v>2.2553871515742199E-3</v>
      </c>
      <c r="H17" s="65">
        <v>407.30500000000001</v>
      </c>
      <c r="I17" s="25">
        <v>2.1664645615322105</v>
      </c>
      <c r="J17" s="65">
        <v>6.2460000000000004</v>
      </c>
      <c r="K17" s="25">
        <v>0.12795111063038966</v>
      </c>
      <c r="L17" s="65">
        <v>78.415000000000006</v>
      </c>
      <c r="M17" s="64">
        <v>4.0922863676737826</v>
      </c>
      <c r="N17" s="83">
        <v>620.99699999999996</v>
      </c>
      <c r="O17" s="66">
        <v>0.23098176592118883</v>
      </c>
      <c r="P17" s="83">
        <v>41.417999999999999</v>
      </c>
      <c r="Q17" s="66">
        <v>9.3310200658159301E-2</v>
      </c>
      <c r="R17" s="83">
        <v>6.1829999999999998</v>
      </c>
      <c r="S17" s="53">
        <v>3.1380380456280778E-3</v>
      </c>
      <c r="T17" s="83">
        <v>476.90199999999999</v>
      </c>
      <c r="U17" s="66">
        <v>2.3352112387776041</v>
      </c>
      <c r="V17" s="83">
        <v>10.590999999999999</v>
      </c>
      <c r="W17" s="54">
        <v>0.19585094099433326</v>
      </c>
      <c r="X17" s="83">
        <v>85.903000000000006</v>
      </c>
      <c r="Y17" s="66">
        <v>5.3695516424691077</v>
      </c>
      <c r="AA17" s="93">
        <v>647</v>
      </c>
      <c r="AB17" s="94">
        <v>0.22281082756656426</v>
      </c>
      <c r="AC17" s="93">
        <v>41</v>
      </c>
      <c r="AD17" s="94">
        <v>7.0259142552042478E-2</v>
      </c>
      <c r="AE17" s="93" t="s">
        <v>40</v>
      </c>
      <c r="AF17" s="93" t="s">
        <v>40</v>
      </c>
      <c r="AG17" s="93">
        <v>502</v>
      </c>
      <c r="AH17" s="94">
        <v>2.1069599220373716</v>
      </c>
      <c r="AI17" s="93">
        <v>12</v>
      </c>
      <c r="AJ17" s="94">
        <v>0.20876511515586219</v>
      </c>
      <c r="AK17" s="94" t="s">
        <v>44</v>
      </c>
      <c r="AL17" s="94" t="s">
        <v>44</v>
      </c>
    </row>
    <row r="18" spans="1:38" s="52" customFormat="1" x14ac:dyDescent="0.2">
      <c r="A18" s="24" t="s">
        <v>27</v>
      </c>
      <c r="B18" s="65">
        <v>252.29499999999999</v>
      </c>
      <c r="C18" s="25">
        <v>0.10178406678161166</v>
      </c>
      <c r="D18" s="65">
        <v>150.988</v>
      </c>
      <c r="E18" s="25">
        <v>0.40629372629669597</v>
      </c>
      <c r="F18" s="65">
        <v>0.85</v>
      </c>
      <c r="G18" s="25">
        <v>4.5918061768576929E-4</v>
      </c>
      <c r="H18" s="65">
        <v>66.971999999999994</v>
      </c>
      <c r="I18" s="25">
        <v>0.35622559166947421</v>
      </c>
      <c r="J18" s="65">
        <v>33.015000000000001</v>
      </c>
      <c r="K18" s="25">
        <v>0.67632179274132487</v>
      </c>
      <c r="L18" s="65">
        <v>0.47</v>
      </c>
      <c r="M18" s="64">
        <v>2.4528146308827103E-2</v>
      </c>
      <c r="N18" s="83">
        <v>253.25899999999999</v>
      </c>
      <c r="O18" s="66">
        <v>9.4200472877380023E-2</v>
      </c>
      <c r="P18" s="83">
        <v>46.018999999999998</v>
      </c>
      <c r="Q18" s="66">
        <v>0.10367574784122442</v>
      </c>
      <c r="R18" s="73" t="s">
        <v>40</v>
      </c>
      <c r="S18" s="25" t="s">
        <v>40</v>
      </c>
      <c r="T18" s="83">
        <v>179.49199999999999</v>
      </c>
      <c r="U18" s="66">
        <v>0.878905384482912</v>
      </c>
      <c r="V18" s="73" t="s">
        <v>40</v>
      </c>
      <c r="W18" s="25" t="s">
        <v>40</v>
      </c>
      <c r="X18" s="73" t="s">
        <v>40</v>
      </c>
      <c r="Y18" s="25" t="s">
        <v>40</v>
      </c>
      <c r="AA18" s="93">
        <v>291</v>
      </c>
      <c r="AB18" s="94">
        <v>0.10012514135647897</v>
      </c>
      <c r="AC18" s="93">
        <v>79</v>
      </c>
      <c r="AD18" s="94">
        <v>0.13409170895740533</v>
      </c>
      <c r="AE18" s="93" t="s">
        <v>40</v>
      </c>
      <c r="AF18" s="93" t="s">
        <v>40</v>
      </c>
      <c r="AG18" s="93">
        <v>186</v>
      </c>
      <c r="AH18" s="94">
        <v>0.77883316151122717</v>
      </c>
      <c r="AI18" s="93">
        <v>25</v>
      </c>
      <c r="AJ18" s="94">
        <v>0.42324726621352227</v>
      </c>
      <c r="AK18" s="94" t="s">
        <v>44</v>
      </c>
      <c r="AL18" s="94" t="s">
        <v>44</v>
      </c>
    </row>
    <row r="19" spans="1:38" s="52" customFormat="1" ht="25.5" x14ac:dyDescent="0.2">
      <c r="A19" s="24" t="s">
        <v>28</v>
      </c>
      <c r="B19" s="65">
        <v>785.74199999999996</v>
      </c>
      <c r="C19" s="25">
        <v>0.31699405933972968</v>
      </c>
      <c r="D19" s="65">
        <v>162.96</v>
      </c>
      <c r="E19" s="25">
        <v>0.43850919038141822</v>
      </c>
      <c r="F19" s="65">
        <v>355.125</v>
      </c>
      <c r="G19" s="25">
        <v>0.19184296100665743</v>
      </c>
      <c r="H19" s="65">
        <v>147.821</v>
      </c>
      <c r="I19" s="25">
        <v>0.78626326205240038</v>
      </c>
      <c r="J19" s="65">
        <v>44.881</v>
      </c>
      <c r="K19" s="25">
        <v>0.91940022353546569</v>
      </c>
      <c r="L19" s="65">
        <v>74.954999999999998</v>
      </c>
      <c r="M19" s="64">
        <v>3.9117174608045437</v>
      </c>
      <c r="N19" s="83">
        <v>980.28200000000004</v>
      </c>
      <c r="O19" s="66">
        <v>0.36461893931976291</v>
      </c>
      <c r="P19" s="83">
        <v>219.86600000000001</v>
      </c>
      <c r="Q19" s="66">
        <v>0.4953339267445761</v>
      </c>
      <c r="R19" s="83">
        <v>470.62400000000002</v>
      </c>
      <c r="S19" s="53">
        <v>0.23885428063814795</v>
      </c>
      <c r="T19" s="83">
        <v>176.72800000000001</v>
      </c>
      <c r="U19" s="66">
        <v>0.86537110728553968</v>
      </c>
      <c r="V19" s="83">
        <v>48.954999999999998</v>
      </c>
      <c r="W19" s="54">
        <v>0.90528588578770508</v>
      </c>
      <c r="X19" s="83">
        <v>64.108999999999995</v>
      </c>
      <c r="Y19" s="66">
        <v>4.0072708316013648</v>
      </c>
      <c r="AA19" s="93">
        <v>1623</v>
      </c>
      <c r="AB19" s="94">
        <v>0.55911640374822291</v>
      </c>
      <c r="AC19" s="93">
        <v>433</v>
      </c>
      <c r="AD19" s="94">
        <v>0.73535796020642985</v>
      </c>
      <c r="AE19" s="93">
        <v>555</v>
      </c>
      <c r="AF19" s="94">
        <v>0.27689603424832016</v>
      </c>
      <c r="AG19" s="93">
        <v>440</v>
      </c>
      <c r="AH19" s="94">
        <v>1.8472943148389467</v>
      </c>
      <c r="AI19" s="93">
        <v>117</v>
      </c>
      <c r="AJ19" s="94">
        <v>1.9797230138516826</v>
      </c>
      <c r="AK19" s="97">
        <f t="shared" ref="AK19:AK26" si="0">AA19-AC19-AE19-AG19-AI19</f>
        <v>78</v>
      </c>
      <c r="AL19" s="94">
        <v>6.6</v>
      </c>
    </row>
    <row r="20" spans="1:38" s="52" customFormat="1" ht="25.5" x14ac:dyDescent="0.2">
      <c r="A20" s="24" t="s">
        <v>29</v>
      </c>
      <c r="B20" s="65">
        <v>1053.405</v>
      </c>
      <c r="C20" s="25">
        <v>0.42497808069158571</v>
      </c>
      <c r="D20" s="65">
        <v>422.69799999999998</v>
      </c>
      <c r="E20" s="25">
        <v>1.137438376017702</v>
      </c>
      <c r="F20" s="65">
        <v>40.790999999999997</v>
      </c>
      <c r="G20" s="25">
        <v>2.2035807736494373E-2</v>
      </c>
      <c r="H20" s="65">
        <v>417.28500000000003</v>
      </c>
      <c r="I20" s="25">
        <v>2.2195484085856263</v>
      </c>
      <c r="J20" s="65">
        <v>171.53</v>
      </c>
      <c r="K20" s="25">
        <v>3.5138414995886555</v>
      </c>
      <c r="L20" s="65">
        <v>1.101</v>
      </c>
      <c r="M20" s="64">
        <v>5.7458487417060944E-2</v>
      </c>
      <c r="N20" s="83">
        <v>1091.521</v>
      </c>
      <c r="O20" s="66">
        <v>0.40599463140733683</v>
      </c>
      <c r="P20" s="83">
        <v>422.96300000000002</v>
      </c>
      <c r="Q20" s="66">
        <v>0.95288914001103475</v>
      </c>
      <c r="R20" s="83">
        <v>182.01599999999999</v>
      </c>
      <c r="S20" s="53">
        <v>9.2377993354850432E-2</v>
      </c>
      <c r="T20" s="83">
        <v>286.12799999999999</v>
      </c>
      <c r="U20" s="66">
        <v>1.4010621077893537</v>
      </c>
      <c r="V20" s="83">
        <v>197.63800000000001</v>
      </c>
      <c r="W20" s="54">
        <v>3.6547623714699307</v>
      </c>
      <c r="X20" s="83">
        <v>2.7759999999999998</v>
      </c>
      <c r="Y20" s="66">
        <v>0.17351984633242429</v>
      </c>
      <c r="AA20" s="93">
        <v>1066</v>
      </c>
      <c r="AB20" s="94">
        <v>0.36705295162593082</v>
      </c>
      <c r="AC20" s="93">
        <v>450</v>
      </c>
      <c r="AD20" s="94">
        <v>0.76371779689494956</v>
      </c>
      <c r="AE20" s="93">
        <v>98</v>
      </c>
      <c r="AF20" s="94">
        <v>4.9089467645495863E-2</v>
      </c>
      <c r="AG20" s="93">
        <v>283</v>
      </c>
      <c r="AH20" s="94">
        <v>1.1882393527889925</v>
      </c>
      <c r="AI20" s="93">
        <v>230</v>
      </c>
      <c r="AJ20" s="94">
        <v>3.9092650419540522</v>
      </c>
      <c r="AK20" s="97">
        <f t="shared" si="0"/>
        <v>5</v>
      </c>
      <c r="AL20" s="94">
        <v>0</v>
      </c>
    </row>
    <row r="21" spans="1:38" s="52" customFormat="1" ht="25.5" x14ac:dyDescent="0.2">
      <c r="A21" s="24" t="s">
        <v>30</v>
      </c>
      <c r="B21" s="65">
        <v>118.621</v>
      </c>
      <c r="C21" s="25">
        <v>4.785559676450804E-2</v>
      </c>
      <c r="D21" s="65">
        <v>42.762999999999998</v>
      </c>
      <c r="E21" s="25">
        <v>0.11507098986426477</v>
      </c>
      <c r="F21" s="65">
        <v>0.374</v>
      </c>
      <c r="G21" s="25">
        <v>2.0203947178173851E-4</v>
      </c>
      <c r="H21" s="65">
        <v>55.113</v>
      </c>
      <c r="I21" s="25">
        <v>0.29314730086722413</v>
      </c>
      <c r="J21" s="65">
        <v>20.370999999999999</v>
      </c>
      <c r="K21" s="25">
        <v>0.41730580766117009</v>
      </c>
      <c r="L21" s="65">
        <v>0</v>
      </c>
      <c r="M21" s="64">
        <v>0</v>
      </c>
      <c r="N21" s="83">
        <v>101.407</v>
      </c>
      <c r="O21" s="66">
        <v>3.7718649102604349E-2</v>
      </c>
      <c r="P21" s="83">
        <v>28.251999999999999</v>
      </c>
      <c r="Q21" s="66">
        <v>6.364865007953828E-2</v>
      </c>
      <c r="R21" s="83">
        <v>0.374</v>
      </c>
      <c r="S21" s="53">
        <v>1.8981501359613477E-4</v>
      </c>
      <c r="T21" s="83">
        <v>50.231000000000002</v>
      </c>
      <c r="U21" s="66">
        <v>0.24596247391505555</v>
      </c>
      <c r="V21" s="83">
        <v>22.55</v>
      </c>
      <c r="W21" s="54">
        <v>0.41699921814958124</v>
      </c>
      <c r="X21" s="83">
        <v>0</v>
      </c>
      <c r="Y21" s="66">
        <v>0</v>
      </c>
      <c r="AA21" s="93">
        <v>138</v>
      </c>
      <c r="AB21" s="94">
        <v>4.7372149492208616E-2</v>
      </c>
      <c r="AC21" s="93">
        <v>57</v>
      </c>
      <c r="AD21" s="94">
        <v>9.6789367157566142E-2</v>
      </c>
      <c r="AE21" s="93" t="s">
        <v>40</v>
      </c>
      <c r="AF21" s="94" t="s">
        <v>44</v>
      </c>
      <c r="AG21" s="93">
        <v>38</v>
      </c>
      <c r="AH21" s="94">
        <v>0.15936295773889578</v>
      </c>
      <c r="AI21" s="93">
        <v>41</v>
      </c>
      <c r="AJ21" s="94">
        <v>0.69439084134241436</v>
      </c>
      <c r="AK21" s="54" t="s">
        <v>44</v>
      </c>
      <c r="AL21" s="94" t="s">
        <v>44</v>
      </c>
    </row>
    <row r="22" spans="1:38" s="52" customFormat="1" ht="38.25" x14ac:dyDescent="0.2">
      <c r="A22" s="24" t="s">
        <v>31</v>
      </c>
      <c r="B22" s="65">
        <v>155364.815</v>
      </c>
      <c r="C22" s="25">
        <v>62.679255258616848</v>
      </c>
      <c r="D22" s="65">
        <v>9709.0329999999994</v>
      </c>
      <c r="E22" s="25">
        <v>26.126044429408886</v>
      </c>
      <c r="F22" s="65">
        <v>137890.326</v>
      </c>
      <c r="G22" s="25">
        <v>74.490076547731888</v>
      </c>
      <c r="H22" s="65">
        <v>4674.9660000000003</v>
      </c>
      <c r="I22" s="25">
        <v>24.866250513418674</v>
      </c>
      <c r="J22" s="65">
        <v>2089.4839999999999</v>
      </c>
      <c r="K22" s="25">
        <v>42.803682107657565</v>
      </c>
      <c r="L22" s="65">
        <v>1001.006</v>
      </c>
      <c r="M22" s="64">
        <v>52.240046008539977</v>
      </c>
      <c r="N22" s="83">
        <v>172185.17</v>
      </c>
      <c r="O22" s="66">
        <v>64.044809607840463</v>
      </c>
      <c r="P22" s="83">
        <v>15760.062</v>
      </c>
      <c r="Q22" s="66">
        <v>35.505687083032292</v>
      </c>
      <c r="R22" s="83">
        <v>148948.10800000001</v>
      </c>
      <c r="S22" s="53">
        <v>75.595152794488101</v>
      </c>
      <c r="T22" s="83">
        <v>4695.7439999999997</v>
      </c>
      <c r="U22" s="66">
        <v>22.993307143233832</v>
      </c>
      <c r="V22" s="83">
        <v>2046.81</v>
      </c>
      <c r="W22" s="54">
        <v>37.850029698480903</v>
      </c>
      <c r="X22" s="83">
        <v>734.44600000000003</v>
      </c>
      <c r="Y22" s="66">
        <v>45.908125741881726</v>
      </c>
      <c r="AA22" s="93">
        <v>188863</v>
      </c>
      <c r="AB22" s="94">
        <v>65.056041829823286</v>
      </c>
      <c r="AC22" s="93">
        <v>29300</v>
      </c>
      <c r="AD22" s="94">
        <v>49.775019720143419</v>
      </c>
      <c r="AE22" s="93">
        <v>150967</v>
      </c>
      <c r="AF22" s="94">
        <v>75.284316503279214</v>
      </c>
      <c r="AG22" s="93">
        <v>5973</v>
      </c>
      <c r="AH22" s="94">
        <v>25.064772674674511</v>
      </c>
      <c r="AI22" s="93">
        <v>2202</v>
      </c>
      <c r="AJ22" s="94">
        <v>37.349955374887415</v>
      </c>
      <c r="AK22" s="97">
        <f t="shared" si="0"/>
        <v>421</v>
      </c>
      <c r="AL22" s="94">
        <v>35.4</v>
      </c>
    </row>
    <row r="23" spans="1:38" s="56" customFormat="1" x14ac:dyDescent="0.2">
      <c r="A23" s="55" t="s">
        <v>32</v>
      </c>
      <c r="B23" s="65">
        <v>15394.401</v>
      </c>
      <c r="C23" s="25">
        <v>6.2106055983943769</v>
      </c>
      <c r="D23" s="65">
        <v>11452.043</v>
      </c>
      <c r="E23" s="25">
        <v>30.816311390176658</v>
      </c>
      <c r="F23" s="65">
        <v>410.12400000000002</v>
      </c>
      <c r="G23" s="25">
        <v>0.2215541078208923</v>
      </c>
      <c r="H23" s="65">
        <v>2621.6469999999999</v>
      </c>
      <c r="I23" s="25">
        <v>13.944600037679958</v>
      </c>
      <c r="J23" s="65">
        <v>412.60700000000003</v>
      </c>
      <c r="K23" s="25">
        <v>8.4523733435595894</v>
      </c>
      <c r="L23" s="65">
        <v>497.98</v>
      </c>
      <c r="M23" s="64">
        <v>25.988353827382387</v>
      </c>
      <c r="N23" s="84">
        <v>16184.491</v>
      </c>
      <c r="O23" s="68">
        <v>6.0198717734797222</v>
      </c>
      <c r="P23" s="85">
        <v>11790.466</v>
      </c>
      <c r="Q23" s="68">
        <v>26.562623697745057</v>
      </c>
      <c r="R23" s="85">
        <v>553.35799999999995</v>
      </c>
      <c r="S23" s="53">
        <v>0.2808440007848394</v>
      </c>
      <c r="T23" s="85">
        <v>2869.7849999999999</v>
      </c>
      <c r="U23" s="68">
        <v>14.052266891049706</v>
      </c>
      <c r="V23" s="85">
        <v>483.02600000000001</v>
      </c>
      <c r="W23" s="54">
        <v>8.9322157137880094</v>
      </c>
      <c r="X23" s="85">
        <v>487.85599999999999</v>
      </c>
      <c r="Y23" s="68">
        <v>30.49448780704293</v>
      </c>
      <c r="AA23" s="93">
        <v>16614</v>
      </c>
      <c r="AB23" s="94">
        <v>5.7230437614461529</v>
      </c>
      <c r="AC23" s="93">
        <v>11944</v>
      </c>
      <c r="AD23" s="94">
        <v>20.290894051241402</v>
      </c>
      <c r="AE23" s="93">
        <v>635</v>
      </c>
      <c r="AF23" s="94">
        <v>0.31647270021150026</v>
      </c>
      <c r="AG23" s="93">
        <v>3122</v>
      </c>
      <c r="AH23" s="94">
        <v>13.10258016836762</v>
      </c>
      <c r="AI23" s="93">
        <v>544</v>
      </c>
      <c r="AJ23" s="94">
        <v>9.2226646374864849</v>
      </c>
      <c r="AK23" s="97">
        <f t="shared" si="0"/>
        <v>369</v>
      </c>
      <c r="AL23" s="94">
        <v>31.1</v>
      </c>
    </row>
    <row r="24" spans="1:38" s="52" customFormat="1" ht="25.5" x14ac:dyDescent="0.2">
      <c r="A24" s="24" t="s">
        <v>33</v>
      </c>
      <c r="B24" s="65">
        <v>15658.044</v>
      </c>
      <c r="C24" s="25">
        <v>6.3169678200733808</v>
      </c>
      <c r="D24" s="65">
        <v>6930.75</v>
      </c>
      <c r="E24" s="25">
        <v>18.64996055004918</v>
      </c>
      <c r="F24" s="65">
        <v>264.63200000000001</v>
      </c>
      <c r="G24" s="25">
        <v>0.14295751202284768</v>
      </c>
      <c r="H24" s="65">
        <v>7503.9520000000002</v>
      </c>
      <c r="I24" s="25">
        <v>39.913691409235717</v>
      </c>
      <c r="J24" s="65">
        <v>942.98</v>
      </c>
      <c r="K24" s="25">
        <v>19.317217147333469</v>
      </c>
      <c r="L24" s="65">
        <v>15.73</v>
      </c>
      <c r="M24" s="64">
        <v>0.82091008816563904</v>
      </c>
      <c r="N24" s="83">
        <v>17455.32</v>
      </c>
      <c r="O24" s="66">
        <v>6.4925605732707972</v>
      </c>
      <c r="P24" s="83">
        <v>7404.3959999999997</v>
      </c>
      <c r="Q24" s="66">
        <v>16.681290176070117</v>
      </c>
      <c r="R24" s="83">
        <v>372.20299999999997</v>
      </c>
      <c r="S24" s="53">
        <v>0.18890298798267954</v>
      </c>
      <c r="T24" s="83">
        <v>8415.0030000000006</v>
      </c>
      <c r="U24" s="66">
        <v>41.205131410535614</v>
      </c>
      <c r="V24" s="83">
        <v>1254.6099999999999</v>
      </c>
      <c r="W24" s="54">
        <v>23.200505059097388</v>
      </c>
      <c r="X24" s="83">
        <v>9.1080000000000005</v>
      </c>
      <c r="Y24" s="66">
        <v>0.56931511541632573</v>
      </c>
      <c r="AA24" s="93">
        <v>18875</v>
      </c>
      <c r="AB24" s="94">
        <v>6.5016410776971973</v>
      </c>
      <c r="AC24" s="93">
        <v>7531</v>
      </c>
      <c r="AD24" s="94">
        <v>12.793106361432102</v>
      </c>
      <c r="AE24" s="93">
        <v>517</v>
      </c>
      <c r="AF24" s="94">
        <v>0.25783253127539257</v>
      </c>
      <c r="AG24" s="93">
        <v>9551</v>
      </c>
      <c r="AH24" s="94">
        <v>40.079200570007089</v>
      </c>
      <c r="AI24" s="93">
        <v>1265</v>
      </c>
      <c r="AJ24" s="94">
        <v>21.466774266824075</v>
      </c>
      <c r="AK24" s="97">
        <f t="shared" si="0"/>
        <v>11</v>
      </c>
      <c r="AL24" s="94">
        <v>0.9</v>
      </c>
    </row>
    <row r="25" spans="1:38" s="56" customFormat="1" ht="25.5" x14ac:dyDescent="0.2">
      <c r="A25" s="55" t="s">
        <v>34</v>
      </c>
      <c r="B25" s="65">
        <v>6417.1769999999997</v>
      </c>
      <c r="C25" s="25">
        <v>2.5888993928433872</v>
      </c>
      <c r="D25" s="65">
        <v>4081.2510000000002</v>
      </c>
      <c r="E25" s="25">
        <v>10.982241481058869</v>
      </c>
      <c r="F25" s="65">
        <v>795.37199999999996</v>
      </c>
      <c r="G25" s="25">
        <v>0.42966988970584202</v>
      </c>
      <c r="H25" s="65">
        <v>1190.989</v>
      </c>
      <c r="I25" s="25">
        <v>6.3348975870040531</v>
      </c>
      <c r="J25" s="65">
        <v>180.637</v>
      </c>
      <c r="K25" s="25">
        <v>3.7004010200034743</v>
      </c>
      <c r="L25" s="65">
        <v>168.928</v>
      </c>
      <c r="M25" s="64">
        <v>8.81593765884584</v>
      </c>
      <c r="N25" s="85">
        <v>7152.3019999999997</v>
      </c>
      <c r="O25" s="68">
        <v>2.660320977978397</v>
      </c>
      <c r="P25" s="85">
        <v>4479.05</v>
      </c>
      <c r="Q25" s="68">
        <v>10.090807239797392</v>
      </c>
      <c r="R25" s="85">
        <v>926.10199999999998</v>
      </c>
      <c r="S25" s="53">
        <v>0.47002156075242668</v>
      </c>
      <c r="T25" s="85">
        <v>1363.43</v>
      </c>
      <c r="U25" s="68">
        <v>6.6762082341582731</v>
      </c>
      <c r="V25" s="85">
        <v>245.422</v>
      </c>
      <c r="W25" s="54">
        <v>4.5383938854415309</v>
      </c>
      <c r="X25" s="85">
        <v>138.298</v>
      </c>
      <c r="Y25" s="68">
        <v>8.6446137276951056</v>
      </c>
      <c r="AA25" s="93">
        <v>7816</v>
      </c>
      <c r="AB25" s="94">
        <v>2.6922144556927967</v>
      </c>
      <c r="AC25" s="93">
        <v>4735</v>
      </c>
      <c r="AD25" s="94">
        <v>8.0445478095050031</v>
      </c>
      <c r="AE25" s="93">
        <v>1062</v>
      </c>
      <c r="AF25" s="94">
        <v>0.52973379609353477</v>
      </c>
      <c r="AG25" s="93">
        <v>1559</v>
      </c>
      <c r="AH25" s="94">
        <v>6.5433861414067609</v>
      </c>
      <c r="AI25" s="93">
        <v>315</v>
      </c>
      <c r="AJ25" s="94">
        <v>5.3403901122082802</v>
      </c>
      <c r="AK25" s="97">
        <f t="shared" si="0"/>
        <v>145</v>
      </c>
      <c r="AL25" s="94">
        <v>12.2</v>
      </c>
    </row>
    <row r="26" spans="1:38" s="52" customFormat="1" ht="18.75" customHeight="1" x14ac:dyDescent="0.2">
      <c r="A26" s="24" t="s">
        <v>35</v>
      </c>
      <c r="B26" s="65">
        <v>365.50599999999997</v>
      </c>
      <c r="C26" s="25">
        <v>0.14745709234459561</v>
      </c>
      <c r="D26" s="65">
        <v>245.05500000000001</v>
      </c>
      <c r="E26" s="25">
        <v>0.65941868954908223</v>
      </c>
      <c r="F26" s="65">
        <v>18.545000000000002</v>
      </c>
      <c r="G26" s="25">
        <v>1.0018240652920696E-2</v>
      </c>
      <c r="H26" s="65">
        <v>33.277999999999999</v>
      </c>
      <c r="I26" s="25">
        <v>0.1770064391025617</v>
      </c>
      <c r="J26" s="65">
        <v>43.889000000000003</v>
      </c>
      <c r="K26" s="25">
        <v>0.89907881755638375</v>
      </c>
      <c r="L26" s="65">
        <v>24.739000000000001</v>
      </c>
      <c r="M26" s="64">
        <v>1.2910676841150506</v>
      </c>
      <c r="N26" s="83">
        <v>353.51499999999999</v>
      </c>
      <c r="O26" s="66">
        <v>0.13149100394950228</v>
      </c>
      <c r="P26" s="83">
        <v>218.827</v>
      </c>
      <c r="Q26" s="66">
        <v>0.49299317396839604</v>
      </c>
      <c r="R26" s="83">
        <v>29.138999999999999</v>
      </c>
      <c r="S26" s="54">
        <v>1.4788822676945911E-2</v>
      </c>
      <c r="T26" s="83">
        <v>42.991</v>
      </c>
      <c r="U26" s="66">
        <v>0.21051089399140277</v>
      </c>
      <c r="V26" s="83">
        <v>36.417000000000002</v>
      </c>
      <c r="W26" s="54">
        <v>0.67343062205557869</v>
      </c>
      <c r="X26" s="83">
        <v>26.140999999999998</v>
      </c>
      <c r="Y26" s="66">
        <v>1.6339993886800803</v>
      </c>
      <c r="AA26" s="93">
        <v>420</v>
      </c>
      <c r="AB26" s="94">
        <v>0.14458004137368657</v>
      </c>
      <c r="AC26" s="93">
        <v>281</v>
      </c>
      <c r="AD26" s="94">
        <v>0.47686791884275692</v>
      </c>
      <c r="AE26" s="93">
        <v>29</v>
      </c>
      <c r="AF26" s="94">
        <v>1.4432270574958052E-2</v>
      </c>
      <c r="AG26" s="93">
        <v>38</v>
      </c>
      <c r="AH26" s="94">
        <v>0.15874608511440616</v>
      </c>
      <c r="AI26" s="93">
        <v>51</v>
      </c>
      <c r="AJ26" s="94">
        <v>0.85950630256555804</v>
      </c>
      <c r="AK26" s="97">
        <f t="shared" si="0"/>
        <v>21</v>
      </c>
      <c r="AL26" s="94">
        <v>1.8</v>
      </c>
    </row>
    <row r="27" spans="1:38" s="52" customFormat="1" x14ac:dyDescent="0.2">
      <c r="B27" s="57"/>
      <c r="C27" s="58"/>
      <c r="D27" s="57"/>
      <c r="E27" s="33"/>
      <c r="F27" s="57"/>
      <c r="G27" s="33"/>
      <c r="H27" s="59"/>
      <c r="I27" s="33"/>
      <c r="J27" s="57"/>
      <c r="K27" s="33"/>
      <c r="L27" s="57"/>
      <c r="M27" s="33"/>
      <c r="N27" s="60"/>
      <c r="P27" s="60"/>
      <c r="R27" s="60"/>
      <c r="T27" s="60"/>
      <c r="V27" s="60"/>
      <c r="X27" s="60"/>
    </row>
    <row r="28" spans="1:38" s="41" customFormat="1" x14ac:dyDescent="0.2">
      <c r="A28" s="61" t="s">
        <v>16</v>
      </c>
      <c r="B28" s="62"/>
      <c r="C28" s="61"/>
      <c r="D28" s="62"/>
      <c r="E28" s="39"/>
      <c r="F28" s="62"/>
      <c r="G28" s="39"/>
      <c r="H28" s="63"/>
      <c r="I28" s="39"/>
      <c r="J28" s="62"/>
      <c r="K28" s="39"/>
      <c r="L28" s="62"/>
      <c r="M28" s="39"/>
      <c r="N28" s="35"/>
      <c r="O28" s="37"/>
      <c r="P28" s="13"/>
      <c r="Q28" s="37"/>
      <c r="R28" s="13"/>
      <c r="S28" s="39"/>
      <c r="T28" s="13"/>
      <c r="V28" s="35"/>
      <c r="X28" s="35"/>
    </row>
  </sheetData>
  <mergeCells count="25">
    <mergeCell ref="AA3:AL3"/>
    <mergeCell ref="AA4:AB5"/>
    <mergeCell ref="AC4:AL4"/>
    <mergeCell ref="AC5:AD5"/>
    <mergeCell ref="AE5:AF5"/>
    <mergeCell ref="AG5:AH5"/>
    <mergeCell ref="AI5:AJ5"/>
    <mergeCell ref="AK5:AL5"/>
    <mergeCell ref="N3:Y3"/>
    <mergeCell ref="N4:O5"/>
    <mergeCell ref="P4:Y4"/>
    <mergeCell ref="P5:Q5"/>
    <mergeCell ref="R5:S5"/>
    <mergeCell ref="T5:U5"/>
    <mergeCell ref="V5:W5"/>
    <mergeCell ref="X5:Y5"/>
    <mergeCell ref="A2:M2"/>
    <mergeCell ref="B4:C5"/>
    <mergeCell ref="D4:M4"/>
    <mergeCell ref="D5:E5"/>
    <mergeCell ref="F5:G5"/>
    <mergeCell ref="H5:I5"/>
    <mergeCell ref="J5:K5"/>
    <mergeCell ref="L5:M5"/>
    <mergeCell ref="B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Лебедева Людмила Николаевна</cp:lastModifiedBy>
  <cp:lastPrinted>2021-05-13T12:20:04Z</cp:lastPrinted>
  <dcterms:created xsi:type="dcterms:W3CDTF">2021-04-08T10:35:45Z</dcterms:created>
  <dcterms:modified xsi:type="dcterms:W3CDTF">2023-08-02T12:44:31Z</dcterms:modified>
</cp:coreProperties>
</file>